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Risk Assessment" sheetId="1" r:id="rId1"/>
    <sheet name="Criteri" sheetId="2" r:id="rId2"/>
    <sheet name="Foglio3" sheetId="3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R28" i="1" l="1"/>
  <c r="N28" i="1"/>
  <c r="R25" i="1"/>
  <c r="N25" i="1"/>
  <c r="R4" i="1"/>
  <c r="N4" i="1"/>
  <c r="R27" i="1"/>
  <c r="R26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3" i="1"/>
  <c r="R2" i="1"/>
  <c r="N2" i="1"/>
  <c r="N27" i="1"/>
  <c r="S27" i="1" s="1"/>
  <c r="V27" i="1" s="1"/>
  <c r="N26" i="1"/>
  <c r="N24" i="1"/>
  <c r="S24" i="1" s="1"/>
  <c r="V24" i="1" s="1"/>
  <c r="N23" i="1"/>
  <c r="N22" i="1"/>
  <c r="S22" i="1" s="1"/>
  <c r="V22" i="1" s="1"/>
  <c r="N21" i="1"/>
  <c r="N20" i="1"/>
  <c r="N19" i="1"/>
  <c r="N18" i="1"/>
  <c r="N17" i="1"/>
  <c r="N16" i="1"/>
  <c r="S16" i="1" s="1"/>
  <c r="V16" i="1" s="1"/>
  <c r="N15" i="1"/>
  <c r="N14" i="1"/>
  <c r="N13" i="1"/>
  <c r="N12" i="1"/>
  <c r="S12" i="1" s="1"/>
  <c r="V12" i="1" s="1"/>
  <c r="N11" i="1"/>
  <c r="N10" i="1"/>
  <c r="N9" i="1"/>
  <c r="N8" i="1"/>
  <c r="S8" i="1" s="1"/>
  <c r="V8" i="1" s="1"/>
  <c r="N7" i="1"/>
  <c r="N6" i="1"/>
  <c r="S6" i="1" s="1"/>
  <c r="V6" i="1" s="1"/>
  <c r="N5" i="1"/>
  <c r="N3" i="1"/>
  <c r="S3" i="1" s="1"/>
  <c r="V3" i="1" s="1"/>
  <c r="S28" i="1" l="1"/>
  <c r="V28" i="1" s="1"/>
  <c r="S5" i="1"/>
  <c r="V5" i="1" s="1"/>
  <c r="S9" i="1"/>
  <c r="V9" i="1" s="1"/>
  <c r="S11" i="1"/>
  <c r="V11" i="1" s="1"/>
  <c r="S13" i="1"/>
  <c r="V13" i="1" s="1"/>
  <c r="S15" i="1"/>
  <c r="V15" i="1" s="1"/>
  <c r="S17" i="1"/>
  <c r="V17" i="1" s="1"/>
  <c r="S19" i="1"/>
  <c r="V19" i="1" s="1"/>
  <c r="S21" i="1"/>
  <c r="V21" i="1" s="1"/>
  <c r="S23" i="1"/>
  <c r="V23" i="1" s="1"/>
  <c r="S26" i="1"/>
  <c r="V26" i="1" s="1"/>
  <c r="S2" i="1"/>
  <c r="V2" i="1" s="1"/>
  <c r="S25" i="1"/>
  <c r="V25" i="1" s="1"/>
  <c r="S20" i="1"/>
  <c r="V20" i="1" s="1"/>
  <c r="S18" i="1"/>
  <c r="V18" i="1" s="1"/>
  <c r="S14" i="1"/>
  <c r="V14" i="1" s="1"/>
  <c r="S10" i="1"/>
  <c r="V10" i="1" s="1"/>
  <c r="S4" i="1"/>
  <c r="V4" i="1" s="1"/>
  <c r="S7" i="1"/>
  <c r="V7" i="1" s="1"/>
</calcChain>
</file>

<file path=xl/sharedStrings.xml><?xml version="1.0" encoding="utf-8"?>
<sst xmlns="http://schemas.openxmlformats.org/spreadsheetml/2006/main" count="404" uniqueCount="208">
  <si>
    <t xml:space="preserve">Area di rischio </t>
  </si>
  <si>
    <t xml:space="preserve">processo </t>
  </si>
  <si>
    <t xml:space="preserve">Sotto-processo </t>
  </si>
  <si>
    <t>Descrizione del rischio</t>
  </si>
  <si>
    <t>Process owner</t>
  </si>
  <si>
    <t>Descrizione del controllo preventivo in uso</t>
  </si>
  <si>
    <t xml:space="preserve">Probabilità (1) </t>
  </si>
  <si>
    <t xml:space="preserve">Probabilità (2) </t>
  </si>
  <si>
    <t>Probabilità (3)</t>
  </si>
  <si>
    <t>Probabilità (4)</t>
  </si>
  <si>
    <t>Media Probabilità</t>
  </si>
  <si>
    <t>Impatto (1)</t>
  </si>
  <si>
    <t>Impatto (2)</t>
  </si>
  <si>
    <t>Impatto (3)</t>
  </si>
  <si>
    <t>Media Impatto</t>
  </si>
  <si>
    <t>Valore rischio (L-I)</t>
  </si>
  <si>
    <t xml:space="preserve">Rating Rischio </t>
  </si>
  <si>
    <t>Valutazione presidi contenimento rischio</t>
  </si>
  <si>
    <t>Valore rischio (L-II)</t>
  </si>
  <si>
    <t>Indicatori</t>
  </si>
  <si>
    <t>tempistica</t>
  </si>
  <si>
    <t>Responsabile</t>
  </si>
  <si>
    <t xml:space="preserve">Contratti pubblici </t>
  </si>
  <si>
    <t>programmazione dell’acquisizione servizi/forniture/lavori</t>
  </si>
  <si>
    <t>analisi e definizione dei fabbisogni o dell’oggetto di affidamento</t>
  </si>
  <si>
    <t>M</t>
  </si>
  <si>
    <t xml:space="preserve">Progettazione della gara </t>
  </si>
  <si>
    <t>Elusione delle regole di affidamento degli appalti mediante l’improprio utilizzo di sistemi di affidamento, di tipologie contrattuali o di procedure dirette a favorire una specifica impresa/soggetto</t>
  </si>
  <si>
    <t>￼Individuazione dello strumento / istituto</t>
  </si>
  <si>
    <t>Predisposizione capitolato tecnico e documenti di gara</t>
  </si>
  <si>
    <t>Predisposizione di clausole contrattuali dal contenuto vago o incomplete o vessatorie per disincentivare la partecipazione alla gara ovvero per consentire modifiche in fase di esecuzione</t>
  </si>
  <si>
    <t>B</t>
  </si>
  <si>
    <t>Definizione dei criteri di aggiudicazione e dei criteri di attribuzione del punteggio</t>
  </si>
  <si>
    <t>Definizione di criteri di valutazione e di attribuzione dei punteggi (tecnici ed economici) diretti a favorire una specifica impresa</t>
  </si>
  <si>
    <t>Nomina del Responsabile del Procedimento (RUP)</t>
  </si>
  <si>
    <t>￼Nomina del RUP in rapporto di contiguità con imprese concorrenti o privo dei requisiti idonei ad assicurare la terzietà e l’indipendenza</t>
  </si>
  <si>
    <t>Nomina della commissione giudicatrice</t>
  </si>
  <si>
    <t>Nomina dei componenti della commissione tecnica giudicatrice in conflitto di interesse o privi dei necessari requisiti</t>
  </si>
  <si>
    <t>Valutazione delle offerte</t>
  </si>
  <si>
    <t>Applicazione distorta dei criteri di aggiudicazione della gara ovvero di valutazione delle offerte al fine di favorire una determinata azienda ovvero ad escludere un alto numero di concorrenti</t>
  </si>
  <si>
    <t>R.U.P.</t>
  </si>
  <si>
    <t>Valutazione di offerte presentate in maniera non chiara trasparente  o motivata</t>
  </si>
  <si>
    <t xml:space="preserve">Fase dell’aggiudicazione e stipula del contratto </t>
  </si>
  <si>
    <t>Verifica dei requisiti ai fini della stipula del contratto</t>
  </si>
  <si>
    <t>Alterazione o omissione dei controlli e delle verifiche al fine di favorire un aggiudicatario privo dei requisiti</t>
  </si>
  <si>
    <t xml:space="preserve">Verifica dell’aggiudicazione e stipula del contratto </t>
  </si>
  <si>
    <t>Formulazione dell’aggiudicazione definitiva</t>
  </si>
  <si>
    <t>Stipula del contratto</t>
  </si>
  <si>
    <t>Fase esecutiva del contratto</t>
  </si>
  <si>
    <t>Approvazione delle modifiche del contratto originario</t>
  </si>
  <si>
    <t>R.U.P</t>
  </si>
  <si>
    <t>Autorizzazione al subappalto</t>
  </si>
  <si>
    <t>Aggiramento delle disposizioni previste dalla normativa in materia di subappalto</t>
  </si>
  <si>
    <t>Verifiche in corso di esecuzione</t>
  </si>
  <si>
    <t>A</t>
  </si>
  <si>
    <t xml:space="preserve">Reclutamento personale </t>
  </si>
  <si>
    <t xml:space="preserve">selezione e reclutamento del personale </t>
  </si>
  <si>
    <t>individuazione del fabbisogno di personale</t>
  </si>
  <si>
    <t>definizione di un fabbisogno sulla base di interessi particolari, non rispondente a criteri di efficienza/efficacia/economicità ….</t>
  </si>
  <si>
    <t xml:space="preserve">la procedura selettiva avviene in violazione delle norme e i principi di cui all’art 35 d.lgs 165/2001 </t>
  </si>
  <si>
    <t>Mancato rispetto delle procedure volte ad assicurare l'accertamento della professionalità richiesta (Es. Previsione requisiti di accesso personalizzati o, al contrario, Interpretazione eccessivamente estensiva dei requisiti attitudinali e professionali richiesti al fine di favorire specifici soggetti)</t>
  </si>
  <si>
    <t>Sussistenza di rapporti di parentela o interesse tra i soggetti con potere decisionale o compiti di valutazione e i soggetti concorrenti</t>
  </si>
  <si>
    <t xml:space="preserve">Gestione delle Entrate e delle Spese  </t>
  </si>
  <si>
    <t xml:space="preserve">redazione del bilancio </t>
  </si>
  <si>
    <t>Probabilità</t>
  </si>
  <si>
    <t xml:space="preserve">impatto </t>
  </si>
  <si>
    <t>Probabilità (1): fattibilità dell'evento</t>
  </si>
  <si>
    <t>Impatto (1): danno causato dall'evento</t>
  </si>
  <si>
    <t>l'evento può difficilmente verificarsi</t>
  </si>
  <si>
    <t>Danno basso (al di sotto di € 10.000)</t>
  </si>
  <si>
    <t>l'evento può verificarsi</t>
  </si>
  <si>
    <t>Danno medio (tra 10.000 e 100.000 €)</t>
  </si>
  <si>
    <t>l'evento può probabilmente verificarsi</t>
  </si>
  <si>
    <t>Danno alto (oltre € 100.000) o indeterminabile</t>
  </si>
  <si>
    <t>Probabilità (2): storicità in azienda</t>
  </si>
  <si>
    <t>Impatto (2): danno all'organizzazione</t>
  </si>
  <si>
    <t>l'evento non si è mai verificato prima</t>
  </si>
  <si>
    <t>Danno basso (non incide su funzioni aziendali)</t>
  </si>
  <si>
    <t>l'evento si è occasionalmente verificato</t>
  </si>
  <si>
    <t>Danno medio (incide solo su una funzione aziendale)</t>
  </si>
  <si>
    <t>l'evento si è spesso verificato</t>
  </si>
  <si>
    <t>Danno alto (incide su tutta l'organizzazione aziendale)</t>
  </si>
  <si>
    <t>Probabilità (3): storicità generale</t>
  </si>
  <si>
    <t>Impatto (3): danno reputazionale</t>
  </si>
  <si>
    <t>Danno basso (nessuna o limitata diffusione della notizia)</t>
  </si>
  <si>
    <t>Danno medio (diffusione della notizia solo nel territorio regionale)</t>
  </si>
  <si>
    <t>Danno alto (diffusione della notizia tale da pregiudicare l'immagine aziendale verso stakeholder)</t>
  </si>
  <si>
    <t>Probabilità (4): incidenza soggetti esterni</t>
  </si>
  <si>
    <t>l'evento non dipende dall'intervento di soggetti esterni</t>
  </si>
  <si>
    <t>l'evento dipende parzialmente dall'intervento di soggetti esterni</t>
  </si>
  <si>
    <t>l'evento dipende dall'intervento di soggetti esterni</t>
  </si>
  <si>
    <t>Ponderazione</t>
  </si>
  <si>
    <t>Rating</t>
  </si>
  <si>
    <t>Da 1 a 4</t>
  </si>
  <si>
    <t>Da 5 a 14</t>
  </si>
  <si>
    <t>Da 15 a 25</t>
  </si>
  <si>
    <t>Impatto misure di presidio</t>
  </si>
  <si>
    <t>Valore</t>
  </si>
  <si>
    <t>nullo</t>
  </si>
  <si>
    <t>misura parzialmente efficace o parzialmente applicata</t>
  </si>
  <si>
    <t>misura efficace ma parzialmente applicata</t>
  </si>
  <si>
    <t>misura efficace e applicata</t>
  </si>
  <si>
    <t>x</t>
  </si>
  <si>
    <t>definizione di un fabbisogno sulla base di interessi particolari, non rispondente a criteri di efficienza/efficacia/economicità.
Rischio di commissione di reato presupposto per favorire uno specifico fornitore a seguito di accordo corruttivo.</t>
  </si>
  <si>
    <t>Reato presupposto</t>
  </si>
  <si>
    <t>art. 25 D.lgs. 231/01</t>
  </si>
  <si>
    <t>verifica su coerenza fra acquisti e programmazione</t>
  </si>
  <si>
    <t>annuale</t>
  </si>
  <si>
    <t>verifica a campione su affidamenti e motivazione</t>
  </si>
  <si>
    <t>numero di affidamenti diretti</t>
  </si>
  <si>
    <t>piano di miglioramento (solo per rischi superiori al B)</t>
  </si>
  <si>
    <t>Aggiornamento Regolamento acquisti</t>
  </si>
  <si>
    <t>Entro il 2022</t>
  </si>
  <si>
    <r>
      <t xml:space="preserve">numero di proroghe/numero di affidamenti </t>
    </r>
    <r>
      <rPr>
        <i/>
        <sz val="9"/>
        <rFont val="Calibri"/>
        <family val="2"/>
      </rPr>
      <t xml:space="preserve">ex </t>
    </r>
    <r>
      <rPr>
        <sz val="9"/>
        <rFont val="Calibri"/>
        <family val="2"/>
      </rPr>
      <t>art. 63</t>
    </r>
  </si>
  <si>
    <t>Assenza di affidamenti d'urgenza/proroghe (diverse da quelle previste nei bandi di gara)</t>
  </si>
  <si>
    <t>Redazione di documenti di progettazione con criteri di calcolo importo</t>
  </si>
  <si>
    <t>per ogni procedura</t>
  </si>
  <si>
    <t>Adozione costante dei quadri economici allegati alle procedure di gara</t>
  </si>
  <si>
    <t>Numero procedure con meno di 2 partecipanti</t>
  </si>
  <si>
    <t>Predisposizione sistematica di capitolati tecnici con motivazione delle condizioni previste</t>
  </si>
  <si>
    <t>Allegato Delibera ANAC 1134/2017</t>
  </si>
  <si>
    <t>Verifica contenuti amministrazione trasparente</t>
  </si>
  <si>
    <t>trimestrale</t>
  </si>
  <si>
    <t>Mancato rispetto degli obblighi di pubblicazione prescritti dalla normativa</t>
  </si>
  <si>
    <t xml:space="preserve">Predisposizione di griglie di valutazione OEPV con criteri motivazionali </t>
  </si>
  <si>
    <t>Entro il 2023</t>
  </si>
  <si>
    <t>Verifica dichiarazioni conflitto interesse</t>
  </si>
  <si>
    <t>Verifiche su dichiarazioni conflitto interesse</t>
  </si>
  <si>
    <t>ODV</t>
  </si>
  <si>
    <t>Assenza di adeguata motivazione sui provvedimenti di esclusione delle offerte presentate</t>
  </si>
  <si>
    <t>R.U.P./Commissione gara</t>
  </si>
  <si>
    <t>Numero gare OEPV</t>
  </si>
  <si>
    <t xml:space="preserve">Numero esclusioni </t>
  </si>
  <si>
    <t xml:space="preserve">Verifica a campione </t>
  </si>
  <si>
    <t>Redazione verbale apposito RUP su verifica requisiti</t>
  </si>
  <si>
    <t>Ritardo nella formalizzazione del provvedimento di aggiudicazione definitiva e violazione termini massimi per affidamento</t>
  </si>
  <si>
    <t>Verifica motivazione affidamenti</t>
  </si>
  <si>
    <t>Monitoraggio per ciascuna procedura</t>
  </si>
  <si>
    <t>Ritardo nella stipula del contratto e violazione termini massimi</t>
  </si>
  <si>
    <t>Verifica motivazione proroghe</t>
  </si>
  <si>
    <t>Stipula entro i termini massimi di tutti i contratti</t>
  </si>
  <si>
    <t xml:space="preserve">Individuazione dello strumento / istituto per l’affidamento </t>
  </si>
  <si>
    <t>Violazione delle norme in materia di redazione degli atti di bilancio</t>
  </si>
  <si>
    <t>rischi direzionali</t>
  </si>
  <si>
    <t>art. 25 ter D.lgs. 231/01
art. 25 quinquiesdecies D.lgs. 231/01</t>
  </si>
  <si>
    <t>Verifica a campione</t>
  </si>
  <si>
    <t>Annuale</t>
  </si>
  <si>
    <t>Regolamento acquisti
Perizia di variante</t>
  </si>
  <si>
    <t>Verifica Perizie di variante</t>
  </si>
  <si>
    <t>a campione annuale</t>
  </si>
  <si>
    <t xml:space="preserve">Approvazione di varianti fuori dei casi di legge, introducendo elementi che, se previsti fin dall’inizio avrebbero consentito un confronto concorrenziale più ampio </t>
  </si>
  <si>
    <t>Regolamento acquisti
autorizzazione al subappalto</t>
  </si>
  <si>
    <t>art. 24 e 25 D.lgs. 231/01</t>
  </si>
  <si>
    <t>Verifica contratti subappalto</t>
  </si>
  <si>
    <t>Mancata o insufficienza verifica dell’effettivo stato di avanzamento lavori, servizi o forniture rispetto al crono programma o alle condizioni contrattuali al fine di evitare l’applicazione di penali o la risoluzione del contratto.
Mancata applicazione di penali.
mancata risoluzione dei contratti in caso di doverosità o opportunità</t>
  </si>
  <si>
    <t>Regolamento acquisti
Disposizioni contrattuali di ogni affidamento</t>
  </si>
  <si>
    <t>Verifica fatturazioni e pagamenti</t>
  </si>
  <si>
    <t>Adozione regolamento su modalità di verifica ciclo attivo/passivo</t>
  </si>
  <si>
    <t>Regolamento selezione personale</t>
  </si>
  <si>
    <t>Verifica assunzioni</t>
  </si>
  <si>
    <t>Regolamento selezione personale
Codice Etico
Dichiarazioni conflitto interesse</t>
  </si>
  <si>
    <t xml:space="preserve">Redazione del bilancio senza tener conto delle informazioni necessarie o tacendo tali informazioni al consulente fiscale </t>
  </si>
  <si>
    <t>Pubblicazione bilancio in trasparenza</t>
  </si>
  <si>
    <t>Elusione delle regole di evidenza pubblica mediante l’utilizzo improprio dell’affidamento diretto, anche per violazione principio rotazione</t>
  </si>
  <si>
    <t>Eccessivo ricorso a procedure di urgenza o a proroghe contrattuali</t>
  </si>
  <si>
    <t>Abuso delle disposizioni in materia di determinazione del valore stimato del contratto al fine di eludere le disposizioni sulle procedure da porre in essere</t>
  </si>
  <si>
    <t xml:space="preserve">
Dichiarazione conflitto di interessi</t>
  </si>
  <si>
    <t>Entro il 2021</t>
  </si>
  <si>
    <t>Dichiarazione conflitto di interessi</t>
  </si>
  <si>
    <t>Determinazione dell’importo del contratto</t>
  </si>
  <si>
    <t>Dichiarazione conflitto di interessi
Codice Etico</t>
  </si>
  <si>
    <t>Codice Etico</t>
  </si>
  <si>
    <t>Gestione patrimonio immobiliare</t>
  </si>
  <si>
    <t>Scelta del locatario/concessionario</t>
  </si>
  <si>
    <t>Mancata individuazione di criteri di scelta trasparenti per favorire un determinato locatario/concessionario</t>
  </si>
  <si>
    <t>Dichiarazioni conflitto interesse</t>
  </si>
  <si>
    <t>numero locazioni/concessioni annue</t>
  </si>
  <si>
    <t>Adozione regolamento su gestione patrimonio immobiliare</t>
  </si>
  <si>
    <t>Verifiche periodiche revisori</t>
  </si>
  <si>
    <t xml:space="preserve">Gestione ciclo attivo/passivo </t>
  </si>
  <si>
    <t>Gestione cassa e banca, delle entrate e delle spese</t>
  </si>
  <si>
    <t>Contratti di servizio</t>
  </si>
  <si>
    <t>rischi operativi</t>
  </si>
  <si>
    <t>Regolamento acquisti</t>
  </si>
  <si>
    <t>Regolamento acquisti
Dichiarazione conflitto di interessi</t>
  </si>
  <si>
    <t>DG   /  R.U.P.</t>
  </si>
  <si>
    <t>DG</t>
  </si>
  <si>
    <t xml:space="preserve">Aggiornamento Regolamento acquisti
Svolgimento gare multiservizi/accordi quadro (manutenzione)
</t>
  </si>
  <si>
    <t>R.U.P./ufficio tecnico</t>
  </si>
  <si>
    <t xml:space="preserve"> R.U.P.   / Ufficio tecnico</t>
  </si>
  <si>
    <t xml:space="preserve">DG  /  Ufficio Amministrazione </t>
  </si>
  <si>
    <t>R.U.P./ufficio tecnico/ufficio amministrazione</t>
  </si>
  <si>
    <t xml:space="preserve">DG   /  Ufficio  amministrazione                    </t>
  </si>
  <si>
    <t xml:space="preserve">Mancata riscossione canoni locazione, concessione, e oneri condominiali
</t>
  </si>
  <si>
    <t xml:space="preserve">DG   /  Ufficio  amministrativo            </t>
  </si>
  <si>
    <t>Adozione procedura interna su gestione crediti</t>
  </si>
  <si>
    <t xml:space="preserve">Rischio di accordi e collusioni fra Soci e Società  </t>
  </si>
  <si>
    <t xml:space="preserve">Definizione di accordi fra Enti Soci e società per realizzare fini illeciti </t>
  </si>
  <si>
    <t>Gestione rapporti condominiali</t>
  </si>
  <si>
    <t>Rischio di svolgimento di attività al di fuori del perimetro di competenza condominiale. Rischio di svolgimento attività al di fuori di autorizzazioni condominiali. Rischio di rapporti illeciti con l'amministrazione condominiali e con i condomini</t>
  </si>
  <si>
    <t>DG/Ufficio amministrativo</t>
  </si>
  <si>
    <t>Regolamento condominale
Delibere condominiali su suddivisione attività ITC/condominio</t>
  </si>
  <si>
    <t>Verifica a campione delibere condominiali</t>
  </si>
  <si>
    <t>Comunicazione semestrale ODV elenco delibere condominiali
Fissazione di criteri di scelta dell'amministratore condominiale</t>
  </si>
  <si>
    <t>ODV/DG</t>
  </si>
  <si>
    <t>DG-ODV</t>
  </si>
  <si>
    <t>DG - ODV</t>
  </si>
  <si>
    <t xml:space="preserve">Rapporti con Enti Soci e condominio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</si>
</sst>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1"/>
      <color rgb="FF000000"/>
      <name val="Calibri"/>
      <family val="2"/>
      <charset val="1"/>
    </font>
    <font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/>
      <sz val="10"/>
      <color rgb="FFFFFFFF"/>
      <name val="Calibri"/>
      <family val="2"/>
      <charset val="1"/>
    </font>
    <font>
      <i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u/>
      <sz val="10"/>
      <color rgb="FF0000EE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name val="Arial"/>
      <family val="2"/>
      <charset val="1"/>
    </font>
    <font>
      <sz val="10"/>
      <color rgb="FF333333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3"/>
      <name val="Calibri"/>
      <family val="2"/>
      <charset val="1"/>
    </font>
    <font>
      <b/>
      <sz val="13"/>
      <color rgb="FF000000"/>
      <name val="Calibri"/>
      <family val="2"/>
      <charset val="1"/>
    </font>
    <font>
      <sz val="14"/>
      <name val="Calibri"/>
      <family val="2"/>
      <charset val="1"/>
    </font>
    <font>
      <sz val="9"/>
      <name val="Calibri"/>
      <family val="2"/>
      <charset val="1"/>
    </font>
    <font>
      <b/>
      <sz val="11"/>
      <color rgb="FF9C0006"/>
      <name val="Calibri"/>
      <family val="2"/>
      <charset val="1"/>
    </font>
    <font>
      <sz val="11"/>
      <color rgb="FF9C0006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rgb="FF9C6500"/>
      <name val="Calibri"/>
      <family val="2"/>
      <charset val="1"/>
    </font>
    <font>
      <sz val="11"/>
      <color rgb="FF006100"/>
      <name val="Calibri"/>
      <family val="2"/>
      <charset val="1"/>
    </font>
    <font>
      <sz val="11"/>
      <color rgb="FF000000"/>
      <name val="Calibri"/>
      <family val="2"/>
      <charset val="1"/>
    </font>
    <font>
      <i/>
      <sz val="9"/>
      <name val="Calibri"/>
      <family val="2"/>
    </font>
    <font>
      <sz val="9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00"/>
        <bgColor rgb="FF00008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C6EFCE"/>
      </patternFill>
    </fill>
    <fill>
      <patternFill patternType="solid">
        <fgColor rgb="FFFFCCCC"/>
        <bgColor rgb="FFFFC7CE"/>
      </patternFill>
    </fill>
    <fill>
      <patternFill patternType="solid">
        <fgColor rgb="FFCC0000"/>
        <bgColor rgb="FF9C0006"/>
      </patternFill>
    </fill>
    <fill>
      <patternFill patternType="solid">
        <fgColor rgb="FFCCFFCC"/>
        <bgColor rgb="FFC6EFCE"/>
      </patternFill>
    </fill>
    <fill>
      <patternFill patternType="solid">
        <fgColor rgb="FFFFFFCC"/>
        <bgColor rgb="FFFFFFFF"/>
      </patternFill>
    </fill>
    <fill>
      <patternFill patternType="solid">
        <fgColor rgb="FFFFC7CE"/>
        <bgColor rgb="FFFFCCCC"/>
      </patternFill>
    </fill>
    <fill>
      <patternFill patternType="solid">
        <fgColor rgb="FFFFEB9C"/>
        <bgColor rgb="FFFFFFCC"/>
      </patternFill>
    </fill>
    <fill>
      <patternFill patternType="solid">
        <fgColor rgb="FFC6EFCE"/>
        <bgColor rgb="FFCCFFCC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4">
    <xf numFmtId="0" fontId="0" fillId="0" borderId="0"/>
    <xf numFmtId="0" fontId="1" fillId="2" borderId="0" applyBorder="0" applyProtection="0"/>
    <xf numFmtId="0" fontId="2" fillId="0" borderId="0" applyBorder="0" applyProtection="0"/>
    <xf numFmtId="0" fontId="1" fillId="3" borderId="0" applyBorder="0" applyProtection="0"/>
    <xf numFmtId="0" fontId="2" fillId="4" borderId="0" applyBorder="0" applyProtection="0"/>
    <xf numFmtId="0" fontId="3" fillId="5" borderId="0" applyBorder="0" applyProtection="0"/>
    <xf numFmtId="0" fontId="4" fillId="6" borderId="0" applyBorder="0" applyProtection="0"/>
    <xf numFmtId="0" fontId="5" fillId="0" borderId="0" applyBorder="0" applyProtection="0"/>
    <xf numFmtId="0" fontId="6" fillId="7" borderId="0" applyBorder="0" applyProtection="0"/>
    <xf numFmtId="0" fontId="7" fillId="0" borderId="0" applyBorder="0" applyProtection="0"/>
    <xf numFmtId="0" fontId="8" fillId="0" borderId="0" applyBorder="0" applyProtection="0"/>
    <xf numFmtId="0" fontId="9" fillId="0" borderId="0" applyBorder="0" applyProtection="0"/>
    <xf numFmtId="0" fontId="10" fillId="8" borderId="0" applyBorder="0" applyProtection="0"/>
    <xf numFmtId="0" fontId="11" fillId="0" borderId="0"/>
    <xf numFmtId="0" fontId="24" fillId="0" borderId="0"/>
    <xf numFmtId="0" fontId="24" fillId="0" borderId="0"/>
    <xf numFmtId="0" fontId="11" fillId="0" borderId="0"/>
    <xf numFmtId="0" fontId="12" fillId="8" borderId="1" applyProtection="0"/>
    <xf numFmtId="0" fontId="24" fillId="0" borderId="0" applyBorder="0" applyProtection="0"/>
    <xf numFmtId="0" fontId="24" fillId="0" borderId="0" applyBorder="0" applyProtection="0"/>
    <xf numFmtId="0" fontId="3" fillId="0" borderId="0" applyBorder="0" applyProtection="0"/>
    <xf numFmtId="0" fontId="20" fillId="9" borderId="0" applyBorder="0" applyProtection="0"/>
    <xf numFmtId="0" fontId="22" fillId="10" borderId="0" applyBorder="0" applyProtection="0"/>
    <xf numFmtId="0" fontId="23" fillId="11" borderId="0" applyBorder="0" applyProtection="0"/>
  </cellStyleXfs>
  <cellXfs count="35">
    <xf numFmtId="0" fontId="0" fillId="0" borderId="0" xfId="0"/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5" fillId="0" borderId="2" xfId="13" applyFont="1" applyBorder="1" applyAlignment="1" applyProtection="1">
      <alignment horizontal="left" vertical="center" wrapText="1"/>
    </xf>
    <xf numFmtId="0" fontId="15" fillId="0" borderId="2" xfId="13" applyFont="1" applyBorder="1" applyAlignment="1" applyProtection="1">
      <alignment horizontal="center" vertical="center" wrapText="1"/>
    </xf>
    <xf numFmtId="0" fontId="15" fillId="0" borderId="2" xfId="13" applyFont="1" applyBorder="1" applyAlignment="1" applyProtection="1">
      <alignment vertical="center" wrapText="1"/>
    </xf>
    <xf numFmtId="0" fontId="15" fillId="0" borderId="3" xfId="13" applyFont="1" applyBorder="1" applyAlignment="1" applyProtection="1">
      <alignment horizontal="center" vertical="center" wrapText="1"/>
    </xf>
    <xf numFmtId="0" fontId="15" fillId="0" borderId="3" xfId="13" applyFont="1" applyBorder="1" applyAlignment="1" applyProtection="1">
      <alignment horizontal="center" vertical="center" wrapText="1"/>
    </xf>
    <xf numFmtId="164" fontId="15" fillId="0" borderId="3" xfId="13" applyNumberFormat="1" applyFont="1" applyBorder="1" applyAlignment="1" applyProtection="1">
      <alignment horizontal="center" vertical="center" wrapText="1"/>
    </xf>
    <xf numFmtId="0" fontId="16" fillId="0" borderId="0" xfId="0" applyFont="1" applyAlignment="1">
      <alignment vertical="center"/>
    </xf>
    <xf numFmtId="0" fontId="18" fillId="0" borderId="2" xfId="13" applyFont="1" applyBorder="1" applyAlignment="1" applyProtection="1">
      <alignment horizontal="center" vertical="center" wrapText="1"/>
    </xf>
    <xf numFmtId="0" fontId="18" fillId="0" borderId="2" xfId="13" applyFont="1" applyBorder="1" applyAlignment="1" applyProtection="1">
      <alignment horizontal="left" vertical="center" wrapText="1"/>
    </xf>
    <xf numFmtId="0" fontId="18" fillId="0" borderId="2" xfId="0" applyFont="1" applyBorder="1" applyAlignment="1" applyProtection="1">
      <alignment vertical="center" wrapText="1"/>
    </xf>
    <xf numFmtId="0" fontId="18" fillId="0" borderId="2" xfId="15" applyFont="1" applyBorder="1" applyAlignment="1" applyProtection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0" fontId="19" fillId="9" borderId="2" xfId="21" applyFont="1" applyBorder="1" applyAlignment="1" applyProtection="1">
      <alignment horizontal="center" vertical="center"/>
    </xf>
    <xf numFmtId="0" fontId="18" fillId="0" borderId="0" xfId="13" applyFont="1" applyBorder="1" applyAlignment="1" applyProtection="1">
      <alignment horizontal="left" vertical="center" wrapText="1"/>
    </xf>
    <xf numFmtId="0" fontId="0" fillId="0" borderId="0" xfId="0" applyAlignment="1"/>
    <xf numFmtId="0" fontId="21" fillId="0" borderId="0" xfId="0" applyFont="1"/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18" fillId="0" borderId="2" xfId="13" applyFont="1" applyBorder="1" applyAlignment="1" applyProtection="1">
      <alignment horizontal="center" vertical="center" wrapText="1"/>
    </xf>
    <xf numFmtId="0" fontId="18" fillId="0" borderId="2" xfId="13" applyFont="1" applyBorder="1" applyAlignment="1" applyProtection="1">
      <alignment horizontal="left" vertical="center" wrapText="1"/>
    </xf>
    <xf numFmtId="0" fontId="18" fillId="0" borderId="2" xfId="13" applyFont="1" applyBorder="1" applyAlignment="1" applyProtection="1">
      <alignment horizontal="center" vertical="center" wrapText="1"/>
    </xf>
    <xf numFmtId="0" fontId="17" fillId="0" borderId="2" xfId="13" applyFont="1" applyBorder="1" applyAlignment="1" applyProtection="1">
      <alignment horizontal="left" vertical="center" wrapText="1"/>
    </xf>
    <xf numFmtId="0" fontId="18" fillId="0" borderId="2" xfId="13" applyFont="1" applyBorder="1" applyAlignment="1" applyProtection="1">
      <alignment horizontal="center" vertical="center" wrapText="1"/>
    </xf>
    <xf numFmtId="0" fontId="18" fillId="0" borderId="2" xfId="13" applyFont="1" applyBorder="1" applyAlignment="1" applyProtection="1">
      <alignment horizontal="left" vertical="center" wrapText="1"/>
    </xf>
  </cellXfs>
  <cellStyles count="24">
    <cellStyle name="Accent 1 14" xfId="1"/>
    <cellStyle name="Accent 13" xfId="2"/>
    <cellStyle name="Accent 2 15" xfId="3"/>
    <cellStyle name="Accent 3 16" xfId="4"/>
    <cellStyle name="Bad 10" xfId="5"/>
    <cellStyle name="Error 12" xfId="6"/>
    <cellStyle name="Excel Built-in Bad" xfId="21"/>
    <cellStyle name="Excel Built-in Good" xfId="23"/>
    <cellStyle name="Excel Built-in Neutral" xfId="22"/>
    <cellStyle name="Footnote 5" xfId="7"/>
    <cellStyle name="Good 8" xfId="8"/>
    <cellStyle name="Heading 1 1" xfId="9"/>
    <cellStyle name="Heading 2 2" xfId="10"/>
    <cellStyle name="Hyperlink 6" xfId="11"/>
    <cellStyle name="Neutral 9" xfId="12"/>
    <cellStyle name="Normale" xfId="0" builtinId="0"/>
    <cellStyle name="Normale 2" xfId="13"/>
    <cellStyle name="Normale 3" xfId="14"/>
    <cellStyle name="Normale 3 4" xfId="15"/>
    <cellStyle name="Normale 4" xfId="16"/>
    <cellStyle name="Note 4" xfId="17"/>
    <cellStyle name="Status 7" xfId="18"/>
    <cellStyle name="Text 3" xfId="19"/>
    <cellStyle name="Warning 11" xfId="20"/>
  </cellStyles>
  <dxfs count="24">
    <dxf>
      <font>
        <b val="0"/>
        <i val="0"/>
        <strike val="0"/>
        <outline val="0"/>
        <shadow val="0"/>
        <u val="none"/>
        <sz val="11"/>
        <color rgb="FF9C0006"/>
        <name val="Calibri"/>
      </font>
      <numFmt numFmtId="0" formatCode="General"/>
      <fill>
        <patternFill>
          <bgColor rgb="FFFFC7CE"/>
        </patternFill>
      </fill>
    </dxf>
    <dxf>
      <font>
        <b val="0"/>
        <i val="0"/>
        <strike val="0"/>
        <outline val="0"/>
        <shadow val="0"/>
        <u val="none"/>
        <sz val="11"/>
        <color rgb="FF9C6500"/>
        <name val="Calibri"/>
      </font>
      <numFmt numFmtId="0" formatCode="General"/>
      <fill>
        <patternFill>
          <bgColor rgb="FFFFEB9C"/>
        </patternFill>
      </fill>
    </dxf>
    <dxf>
      <font>
        <b val="0"/>
        <i val="0"/>
        <strike val="0"/>
        <outline val="0"/>
        <shadow val="0"/>
        <u val="none"/>
        <sz val="11"/>
        <color rgb="FF006100"/>
        <name val="Calibri"/>
      </font>
      <numFmt numFmtId="0" formatCode="General"/>
      <fill>
        <patternFill>
          <bgColor rgb="FFC6EFCE"/>
        </patternFill>
      </fill>
    </dxf>
    <dxf>
      <font>
        <b val="0"/>
        <i val="0"/>
        <strike val="0"/>
        <outline val="0"/>
        <shadow val="0"/>
        <u val="none"/>
        <sz val="11"/>
        <color rgb="FF9C0006"/>
        <name val="Calibri"/>
      </font>
      <numFmt numFmtId="0" formatCode="General"/>
      <fill>
        <patternFill>
          <bgColor rgb="FFFFC7CE"/>
        </patternFill>
      </fill>
    </dxf>
    <dxf>
      <font>
        <b val="0"/>
        <i val="0"/>
        <strike val="0"/>
        <outline val="0"/>
        <shadow val="0"/>
        <u val="none"/>
        <sz val="11"/>
        <color rgb="FF9C6500"/>
        <name val="Calibri"/>
      </font>
      <numFmt numFmtId="0" formatCode="General"/>
      <fill>
        <patternFill>
          <bgColor rgb="FFFFEB9C"/>
        </patternFill>
      </fill>
    </dxf>
    <dxf>
      <font>
        <b val="0"/>
        <i val="0"/>
        <strike val="0"/>
        <outline val="0"/>
        <shadow val="0"/>
        <u val="none"/>
        <sz val="11"/>
        <color rgb="FF006100"/>
        <name val="Calibri"/>
      </font>
      <numFmt numFmtId="0" formatCode="General"/>
      <fill>
        <patternFill>
          <bgColor rgb="FFC6EFCE"/>
        </patternFill>
      </fill>
    </dxf>
    <dxf>
      <font>
        <b val="0"/>
        <i val="0"/>
        <strike val="0"/>
        <outline val="0"/>
        <shadow val="0"/>
        <u val="none"/>
        <sz val="11"/>
        <color rgb="FF9C0006"/>
        <name val="Calibri"/>
      </font>
      <numFmt numFmtId="0" formatCode="General"/>
      <fill>
        <patternFill>
          <bgColor rgb="FFFFC7CE"/>
        </patternFill>
      </fill>
    </dxf>
    <dxf>
      <font>
        <b val="0"/>
        <i val="0"/>
        <strike val="0"/>
        <outline val="0"/>
        <shadow val="0"/>
        <u val="none"/>
        <sz val="11"/>
        <color rgb="FF9C6500"/>
        <name val="Calibri"/>
      </font>
      <numFmt numFmtId="0" formatCode="General"/>
      <fill>
        <patternFill>
          <bgColor rgb="FFFFEB9C"/>
        </patternFill>
      </fill>
    </dxf>
    <dxf>
      <font>
        <b val="0"/>
        <i val="0"/>
        <strike val="0"/>
        <outline val="0"/>
        <shadow val="0"/>
        <u val="none"/>
        <sz val="11"/>
        <color rgb="FF006100"/>
        <name val="Calibri"/>
      </font>
      <numFmt numFmtId="0" formatCode="General"/>
      <fill>
        <patternFill>
          <bgColor rgb="FFC6EFCE"/>
        </patternFill>
      </fill>
    </dxf>
    <dxf>
      <font>
        <b val="0"/>
        <i val="0"/>
        <strike val="0"/>
        <outline val="0"/>
        <shadow val="0"/>
        <u val="none"/>
        <sz val="11"/>
        <color rgb="FF9C0006"/>
        <name val="Calibri"/>
      </font>
      <numFmt numFmtId="0" formatCode="General"/>
      <fill>
        <patternFill>
          <bgColor rgb="FFFFC7CE"/>
        </patternFill>
      </fill>
    </dxf>
    <dxf>
      <font>
        <b val="0"/>
        <i val="0"/>
        <strike val="0"/>
        <outline val="0"/>
        <shadow val="0"/>
        <u val="none"/>
        <sz val="11"/>
        <color rgb="FF9C6500"/>
        <name val="Calibri"/>
      </font>
      <numFmt numFmtId="0" formatCode="General"/>
      <fill>
        <patternFill>
          <bgColor rgb="FFFFEB9C"/>
        </patternFill>
      </fill>
    </dxf>
    <dxf>
      <font>
        <b val="0"/>
        <i val="0"/>
        <strike val="0"/>
        <outline val="0"/>
        <shadow val="0"/>
        <u val="none"/>
        <sz val="11"/>
        <color rgb="FF006100"/>
        <name val="Calibri"/>
      </font>
      <numFmt numFmtId="0" formatCode="General"/>
      <fill>
        <patternFill>
          <bgColor rgb="FFC6EFCE"/>
        </patternFill>
      </fill>
    </dxf>
    <dxf>
      <font>
        <b val="0"/>
        <i val="0"/>
        <strike val="0"/>
        <outline val="0"/>
        <shadow val="0"/>
        <u val="none"/>
        <sz val="11"/>
        <color rgb="FF9C0006"/>
        <name val="Calibri"/>
      </font>
      <numFmt numFmtId="0" formatCode="General"/>
      <fill>
        <patternFill>
          <bgColor rgb="FFFFC7CE"/>
        </patternFill>
      </fill>
    </dxf>
    <dxf>
      <font>
        <b val="0"/>
        <i val="0"/>
        <strike val="0"/>
        <outline val="0"/>
        <shadow val="0"/>
        <u val="none"/>
        <sz val="11"/>
        <color rgb="FF9C6500"/>
        <name val="Calibri"/>
      </font>
      <numFmt numFmtId="0" formatCode="General"/>
      <fill>
        <patternFill>
          <bgColor rgb="FFFFEB9C"/>
        </patternFill>
      </fill>
    </dxf>
    <dxf>
      <font>
        <b val="0"/>
        <i val="0"/>
        <strike val="0"/>
        <outline val="0"/>
        <shadow val="0"/>
        <u val="none"/>
        <sz val="11"/>
        <color rgb="FF006100"/>
        <name val="Calibri"/>
      </font>
      <numFmt numFmtId="0" formatCode="General"/>
      <fill>
        <patternFill>
          <bgColor rgb="FFC6EFCE"/>
        </patternFill>
      </fill>
    </dxf>
    <dxf>
      <font>
        <b val="0"/>
        <i val="0"/>
        <strike val="0"/>
        <outline val="0"/>
        <shadow val="0"/>
        <u val="none"/>
        <sz val="11"/>
        <color rgb="FF9C0006"/>
        <name val="Calibri"/>
      </font>
      <numFmt numFmtId="0" formatCode="General"/>
      <fill>
        <patternFill>
          <bgColor rgb="FFFFC7CE"/>
        </patternFill>
      </fill>
    </dxf>
    <dxf>
      <font>
        <b val="0"/>
        <i val="0"/>
        <strike val="0"/>
        <outline val="0"/>
        <shadow val="0"/>
        <u val="none"/>
        <sz val="11"/>
        <color rgb="FF9C6500"/>
        <name val="Calibri"/>
      </font>
      <numFmt numFmtId="0" formatCode="General"/>
      <fill>
        <patternFill>
          <bgColor rgb="FFFFEB9C"/>
        </patternFill>
      </fill>
    </dxf>
    <dxf>
      <font>
        <b val="0"/>
        <i val="0"/>
        <strike val="0"/>
        <outline val="0"/>
        <shadow val="0"/>
        <u val="none"/>
        <sz val="11"/>
        <color rgb="FF006100"/>
        <name val="Calibri"/>
      </font>
      <numFmt numFmtId="0" formatCode="General"/>
      <fill>
        <patternFill>
          <bgColor rgb="FFC6EFCE"/>
        </patternFill>
      </fill>
    </dxf>
    <dxf>
      <font>
        <b val="0"/>
        <i val="0"/>
        <strike val="0"/>
        <outline val="0"/>
        <shadow val="0"/>
        <u val="none"/>
        <sz val="11"/>
        <color rgb="FF9C0006"/>
        <name val="Calibri"/>
      </font>
      <numFmt numFmtId="0" formatCode="General"/>
      <fill>
        <patternFill>
          <bgColor rgb="FFFFC7CE"/>
        </patternFill>
      </fill>
    </dxf>
    <dxf>
      <font>
        <b val="0"/>
        <i val="0"/>
        <strike val="0"/>
        <outline val="0"/>
        <shadow val="0"/>
        <u val="none"/>
        <sz val="11"/>
        <color rgb="FF9C6500"/>
        <name val="Calibri"/>
      </font>
      <numFmt numFmtId="0" formatCode="General"/>
      <fill>
        <patternFill>
          <bgColor rgb="FFFFEB9C"/>
        </patternFill>
      </fill>
    </dxf>
    <dxf>
      <font>
        <b val="0"/>
        <i val="0"/>
        <strike val="0"/>
        <outline val="0"/>
        <shadow val="0"/>
        <u val="none"/>
        <sz val="11"/>
        <color rgb="FF006100"/>
        <name val="Calibri"/>
      </font>
      <numFmt numFmtId="0" formatCode="General"/>
      <fill>
        <patternFill>
          <bgColor rgb="FFC6EFCE"/>
        </patternFill>
      </fill>
    </dxf>
    <dxf>
      <font>
        <b val="0"/>
        <i val="0"/>
        <strike val="0"/>
        <outline val="0"/>
        <shadow val="0"/>
        <u val="none"/>
        <sz val="11"/>
        <color rgb="FF9C0006"/>
        <name val="Calibri"/>
      </font>
      <numFmt numFmtId="0" formatCode="General"/>
      <fill>
        <patternFill>
          <bgColor rgb="FFFFC7CE"/>
        </patternFill>
      </fill>
    </dxf>
    <dxf>
      <font>
        <b val="0"/>
        <i val="0"/>
        <strike val="0"/>
        <outline val="0"/>
        <shadow val="0"/>
        <u val="none"/>
        <sz val="11"/>
        <color rgb="FF9C6500"/>
        <name val="Calibri"/>
      </font>
      <numFmt numFmtId="0" formatCode="General"/>
      <fill>
        <patternFill>
          <bgColor rgb="FFFFEB9C"/>
        </patternFill>
      </fill>
    </dxf>
    <dxf>
      <font>
        <b val="0"/>
        <i val="0"/>
        <strike val="0"/>
        <outline val="0"/>
        <shadow val="0"/>
        <u val="none"/>
        <sz val="11"/>
        <color rgb="FF006100"/>
        <name val="Calibri"/>
      </font>
      <numFmt numFmtId="0" formatCode="General"/>
      <fill>
        <patternFill>
          <bgColor rgb="FFC6EFCE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9C0006"/>
      <rgbColor rgb="FF006600"/>
      <rgbColor rgb="FF000080"/>
      <rgbColor rgb="FF996600"/>
      <rgbColor rgb="FF800080"/>
      <rgbColor rgb="FF008080"/>
      <rgbColor rgb="FFFFC7CE"/>
      <rgbColor rgb="FF808080"/>
      <rgbColor rgb="FF9999FF"/>
      <rgbColor rgb="FF993366"/>
      <rgbColor rgb="FFFFFFCC"/>
      <rgbColor rgb="FFC6EFCE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6100"/>
      <rgbColor rgb="FF333300"/>
      <rgbColor rgb="FF9C65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M28"/>
  <sheetViews>
    <sheetView tabSelected="1" topLeftCell="A21" zoomScale="65" zoomScaleNormal="65" workbookViewId="0">
      <selection activeCell="B27" sqref="B27"/>
    </sheetView>
  </sheetViews>
  <sheetFormatPr defaultRowHeight="18.75" x14ac:dyDescent="0.25"/>
  <cols>
    <col min="1" max="1" width="20" style="1" customWidth="1"/>
    <col min="2" max="2" width="18.28515625" style="2" customWidth="1"/>
    <col min="3" max="3" width="23" style="3" customWidth="1"/>
    <col min="4" max="4" width="22.28515625" style="3" customWidth="1"/>
    <col min="5" max="5" width="11.5703125" style="4"/>
    <col min="6" max="8" width="9.140625" style="6"/>
    <col min="9" max="9" width="26.5703125" style="5" customWidth="1"/>
    <col min="10" max="11" width="8.5703125" style="4" customWidth="1"/>
    <col min="12" max="12" width="9.140625" style="4" customWidth="1"/>
    <col min="13" max="13" width="8.5703125" style="4" customWidth="1"/>
    <col min="14" max="14" width="9.140625" style="6" customWidth="1"/>
    <col min="15" max="17" width="8.5703125" style="4" customWidth="1"/>
    <col min="18" max="18" width="9.140625" style="7" customWidth="1"/>
    <col min="19" max="19" width="8.5703125" style="7" customWidth="1"/>
    <col min="20" max="20" width="8.5703125" style="6" customWidth="1"/>
    <col min="21" max="21" width="10.28515625" style="6" customWidth="1"/>
    <col min="22" max="22" width="8.5703125" style="7" customWidth="1"/>
    <col min="23" max="23" width="8.5703125" style="8" customWidth="1"/>
    <col min="24" max="24" width="17.5703125" style="5" customWidth="1"/>
    <col min="25" max="25" width="17.7109375" style="5" customWidth="1"/>
    <col min="26" max="26" width="15.42578125" style="5" customWidth="1"/>
    <col min="27" max="27" width="13.140625" style="5" customWidth="1"/>
    <col min="28" max="34" width="8.5703125" style="5" customWidth="1"/>
    <col min="35" max="1024" width="8.5703125" customWidth="1"/>
    <col min="1025" max="1028" width="11.5703125"/>
  </cols>
  <sheetData>
    <row r="1" spans="1:43 1025:1027" s="15" customFormat="1" ht="47.65" customHeight="1" x14ac:dyDescent="0.25">
      <c r="A1" s="9" t="s">
        <v>0</v>
      </c>
      <c r="B1" s="10" t="s">
        <v>1</v>
      </c>
      <c r="C1" s="10" t="s">
        <v>2</v>
      </c>
      <c r="D1" s="11" t="s">
        <v>3</v>
      </c>
      <c r="E1" s="10" t="s">
        <v>4</v>
      </c>
      <c r="F1" s="10">
        <v>231</v>
      </c>
      <c r="G1" s="10">
        <v>190</v>
      </c>
      <c r="H1" s="10" t="s">
        <v>104</v>
      </c>
      <c r="I1" s="10" t="s">
        <v>5</v>
      </c>
      <c r="J1" s="12" t="s">
        <v>6</v>
      </c>
      <c r="K1" s="12" t="s">
        <v>7</v>
      </c>
      <c r="L1" s="12" t="s">
        <v>8</v>
      </c>
      <c r="M1" s="12" t="s">
        <v>9</v>
      </c>
      <c r="N1" s="13" t="s">
        <v>10</v>
      </c>
      <c r="O1" s="12" t="s">
        <v>11</v>
      </c>
      <c r="P1" s="12" t="s">
        <v>12</v>
      </c>
      <c r="Q1" s="12" t="s">
        <v>13</v>
      </c>
      <c r="R1" s="14" t="s">
        <v>14</v>
      </c>
      <c r="S1" s="14" t="s">
        <v>15</v>
      </c>
      <c r="T1" s="13" t="s">
        <v>16</v>
      </c>
      <c r="U1" s="13" t="s">
        <v>17</v>
      </c>
      <c r="V1" s="14" t="s">
        <v>18</v>
      </c>
      <c r="W1" s="10" t="s">
        <v>16</v>
      </c>
      <c r="X1" s="12" t="s">
        <v>19</v>
      </c>
      <c r="Y1" s="12" t="s">
        <v>20</v>
      </c>
      <c r="Z1" s="12" t="s">
        <v>110</v>
      </c>
      <c r="AA1" s="12" t="s">
        <v>21</v>
      </c>
      <c r="AB1" s="12" t="s">
        <v>20</v>
      </c>
      <c r="AMK1"/>
      <c r="AML1"/>
      <c r="AMM1"/>
    </row>
    <row r="2" spans="1:43 1025:1027" s="26" customFormat="1" ht="101.25" customHeight="1" x14ac:dyDescent="0.25">
      <c r="A2" s="32" t="s">
        <v>22</v>
      </c>
      <c r="B2" s="16" t="s">
        <v>23</v>
      </c>
      <c r="C2" s="17" t="s">
        <v>24</v>
      </c>
      <c r="D2" s="18" t="s">
        <v>103</v>
      </c>
      <c r="E2" s="16" t="s">
        <v>185</v>
      </c>
      <c r="F2" s="16" t="s">
        <v>102</v>
      </c>
      <c r="G2" s="16" t="s">
        <v>102</v>
      </c>
      <c r="H2" s="16" t="s">
        <v>105</v>
      </c>
      <c r="I2" s="19" t="s">
        <v>183</v>
      </c>
      <c r="J2" s="4">
        <v>1</v>
      </c>
      <c r="K2" s="4">
        <v>1</v>
      </c>
      <c r="L2" s="4">
        <v>3</v>
      </c>
      <c r="M2" s="20">
        <v>1</v>
      </c>
      <c r="N2" s="21">
        <f t="shared" ref="N2:N15" si="0">AVERAGE(J2:M2)</f>
        <v>1.5</v>
      </c>
      <c r="O2" s="20">
        <v>1</v>
      </c>
      <c r="P2" s="20">
        <v>1</v>
      </c>
      <c r="Q2" s="20">
        <v>1</v>
      </c>
      <c r="R2" s="22">
        <f>AVERAGE(O2:Q2)</f>
        <v>1</v>
      </c>
      <c r="S2" s="22">
        <f>PRODUCT(N2,R2)</f>
        <v>1.5</v>
      </c>
      <c r="T2" s="6" t="s">
        <v>31</v>
      </c>
      <c r="U2" s="6">
        <v>1</v>
      </c>
      <c r="V2" s="7">
        <f>PRODUCT(S2,U2)</f>
        <v>1.5</v>
      </c>
      <c r="W2" s="23" t="s">
        <v>31</v>
      </c>
      <c r="X2" s="19" t="s">
        <v>106</v>
      </c>
      <c r="Y2" s="17" t="s">
        <v>107</v>
      </c>
      <c r="Z2" s="17"/>
      <c r="AA2" s="24"/>
      <c r="AB2" s="24"/>
      <c r="AC2" s="5"/>
      <c r="AD2" s="5"/>
      <c r="AE2" s="5"/>
      <c r="AF2" s="5"/>
      <c r="AG2" s="5"/>
      <c r="AH2" s="25"/>
      <c r="AI2" s="25"/>
      <c r="AJ2" s="25"/>
      <c r="AK2" s="25"/>
      <c r="AL2" s="25"/>
      <c r="AM2" s="25"/>
      <c r="AN2" s="25"/>
      <c r="AO2" s="25"/>
      <c r="AP2" s="25"/>
      <c r="AQ2" s="25"/>
      <c r="AMK2"/>
      <c r="AML2"/>
      <c r="AMM2"/>
    </row>
    <row r="3" spans="1:43 1025:1027" s="25" customFormat="1" ht="70.150000000000006" customHeight="1" x14ac:dyDescent="0.25">
      <c r="A3" s="32"/>
      <c r="B3" s="33" t="s">
        <v>26</v>
      </c>
      <c r="C3" s="34" t="s">
        <v>141</v>
      </c>
      <c r="D3" s="18" t="s">
        <v>27</v>
      </c>
      <c r="E3" s="16" t="s">
        <v>185</v>
      </c>
      <c r="F3" s="16" t="s">
        <v>102</v>
      </c>
      <c r="G3" s="16" t="s">
        <v>102</v>
      </c>
      <c r="H3" s="16" t="s">
        <v>105</v>
      </c>
      <c r="I3" s="19" t="s">
        <v>184</v>
      </c>
      <c r="J3" s="4">
        <v>3</v>
      </c>
      <c r="K3" s="4">
        <v>1</v>
      </c>
      <c r="L3" s="4">
        <v>3</v>
      </c>
      <c r="M3" s="20">
        <v>5</v>
      </c>
      <c r="N3" s="21">
        <f t="shared" si="0"/>
        <v>3</v>
      </c>
      <c r="O3" s="20">
        <v>3</v>
      </c>
      <c r="P3" s="20">
        <v>3</v>
      </c>
      <c r="Q3" s="20">
        <v>3</v>
      </c>
      <c r="R3" s="22">
        <f t="shared" ref="R3:R27" si="1">AVERAGE(O3:Q3)</f>
        <v>3</v>
      </c>
      <c r="S3" s="22">
        <f t="shared" ref="S3:S27" si="2">PRODUCT(N3,R3)</f>
        <v>9</v>
      </c>
      <c r="T3" s="6" t="s">
        <v>25</v>
      </c>
      <c r="U3" s="6">
        <v>1</v>
      </c>
      <c r="V3" s="7">
        <f t="shared" ref="V3:V27" si="3">PRODUCT(S3,U3)</f>
        <v>9</v>
      </c>
      <c r="W3" s="23" t="s">
        <v>25</v>
      </c>
      <c r="X3" s="19" t="s">
        <v>108</v>
      </c>
      <c r="Y3" s="17" t="s">
        <v>107</v>
      </c>
      <c r="Z3" s="17" t="s">
        <v>111</v>
      </c>
      <c r="AA3" s="24" t="s">
        <v>186</v>
      </c>
      <c r="AB3" s="24" t="s">
        <v>167</v>
      </c>
      <c r="AC3" s="5"/>
      <c r="AD3" s="5"/>
      <c r="AE3" s="5"/>
      <c r="AF3" s="5"/>
      <c r="AG3" s="5"/>
      <c r="AH3" s="5"/>
      <c r="AI3"/>
      <c r="AJ3"/>
      <c r="AK3"/>
      <c r="AL3"/>
      <c r="AM3"/>
      <c r="AN3"/>
      <c r="AO3"/>
      <c r="AP3"/>
      <c r="AQ3"/>
      <c r="AMK3"/>
      <c r="AML3"/>
      <c r="AMM3"/>
    </row>
    <row r="4" spans="1:43 1025:1027" ht="67.7" customHeight="1" x14ac:dyDescent="0.25">
      <c r="A4" s="32"/>
      <c r="B4" s="33"/>
      <c r="C4" s="34" t="s">
        <v>28</v>
      </c>
      <c r="D4" s="18" t="s">
        <v>163</v>
      </c>
      <c r="E4" s="16" t="s">
        <v>185</v>
      </c>
      <c r="F4" s="16"/>
      <c r="G4" s="16" t="s">
        <v>102</v>
      </c>
      <c r="H4" s="16"/>
      <c r="I4" s="19" t="s">
        <v>168</v>
      </c>
      <c r="J4" s="6">
        <v>3</v>
      </c>
      <c r="K4" s="6">
        <v>1</v>
      </c>
      <c r="L4" s="6">
        <v>3</v>
      </c>
      <c r="M4" s="21">
        <v>5</v>
      </c>
      <c r="N4" s="21">
        <f t="shared" si="0"/>
        <v>3</v>
      </c>
      <c r="O4" s="21">
        <v>3</v>
      </c>
      <c r="P4" s="21">
        <v>3</v>
      </c>
      <c r="Q4" s="21">
        <v>3</v>
      </c>
      <c r="R4" s="22">
        <f t="shared" ref="R4" si="4">AVERAGE(O4:Q4)</f>
        <v>3</v>
      </c>
      <c r="S4" s="22">
        <f t="shared" ref="S4" si="5">PRODUCT(N4,R4)</f>
        <v>9</v>
      </c>
      <c r="T4" s="6" t="s">
        <v>25</v>
      </c>
      <c r="U4" s="6">
        <v>1</v>
      </c>
      <c r="V4" s="7">
        <f t="shared" ref="V4" si="6">PRODUCT(S4,U4)</f>
        <v>9</v>
      </c>
      <c r="W4" s="23" t="s">
        <v>25</v>
      </c>
      <c r="X4" s="19" t="s">
        <v>109</v>
      </c>
      <c r="Y4" s="17" t="s">
        <v>107</v>
      </c>
      <c r="Z4" s="17" t="s">
        <v>187</v>
      </c>
      <c r="AA4" s="24" t="s">
        <v>186</v>
      </c>
      <c r="AB4" s="24" t="s">
        <v>112</v>
      </c>
    </row>
    <row r="5" spans="1:43 1025:1027" ht="36.950000000000003" customHeight="1" x14ac:dyDescent="0.25">
      <c r="A5" s="32"/>
      <c r="B5" s="33"/>
      <c r="C5" s="34" t="s">
        <v>28</v>
      </c>
      <c r="D5" s="18" t="s">
        <v>164</v>
      </c>
      <c r="E5" s="16" t="s">
        <v>185</v>
      </c>
      <c r="F5" s="16"/>
      <c r="G5" s="16" t="s">
        <v>102</v>
      </c>
      <c r="H5" s="16"/>
      <c r="I5" s="19" t="s">
        <v>166</v>
      </c>
      <c r="J5" s="4">
        <v>3</v>
      </c>
      <c r="K5" s="4">
        <v>1</v>
      </c>
      <c r="L5" s="4">
        <v>3</v>
      </c>
      <c r="M5" s="20">
        <v>3</v>
      </c>
      <c r="N5" s="21">
        <f t="shared" si="0"/>
        <v>2.5</v>
      </c>
      <c r="O5" s="20">
        <v>3</v>
      </c>
      <c r="P5" s="20">
        <v>3</v>
      </c>
      <c r="Q5" s="20">
        <v>3</v>
      </c>
      <c r="R5" s="22">
        <f t="shared" si="1"/>
        <v>3</v>
      </c>
      <c r="S5" s="22">
        <f t="shared" si="2"/>
        <v>7.5</v>
      </c>
      <c r="T5" s="6" t="s">
        <v>25</v>
      </c>
      <c r="U5" s="6">
        <v>1</v>
      </c>
      <c r="V5" s="7">
        <f t="shared" si="3"/>
        <v>7.5</v>
      </c>
      <c r="W5" s="23" t="s">
        <v>25</v>
      </c>
      <c r="X5" s="19" t="s">
        <v>113</v>
      </c>
      <c r="Y5" s="17" t="s">
        <v>107</v>
      </c>
      <c r="Z5" s="17" t="s">
        <v>114</v>
      </c>
      <c r="AA5" s="24" t="s">
        <v>206</v>
      </c>
      <c r="AB5" s="24" t="s">
        <v>112</v>
      </c>
    </row>
    <row r="6" spans="1:43 1025:1027" ht="96" x14ac:dyDescent="0.25">
      <c r="A6" s="32"/>
      <c r="B6" s="33"/>
      <c r="C6" s="17" t="s">
        <v>169</v>
      </c>
      <c r="D6" s="18" t="s">
        <v>165</v>
      </c>
      <c r="E6" s="16" t="s">
        <v>185</v>
      </c>
      <c r="F6" s="16" t="s">
        <v>102</v>
      </c>
      <c r="G6" s="16" t="s">
        <v>102</v>
      </c>
      <c r="H6" s="16" t="s">
        <v>105</v>
      </c>
      <c r="I6" s="19"/>
      <c r="J6" s="4">
        <v>3</v>
      </c>
      <c r="K6" s="4">
        <v>1</v>
      </c>
      <c r="L6" s="4">
        <v>3</v>
      </c>
      <c r="M6" s="20">
        <v>3</v>
      </c>
      <c r="N6" s="21">
        <f t="shared" si="0"/>
        <v>2.5</v>
      </c>
      <c r="O6" s="20">
        <v>3</v>
      </c>
      <c r="P6" s="20">
        <v>3</v>
      </c>
      <c r="Q6" s="20">
        <v>3</v>
      </c>
      <c r="R6" s="22">
        <f t="shared" si="1"/>
        <v>3</v>
      </c>
      <c r="S6" s="22">
        <f t="shared" si="2"/>
        <v>7.5</v>
      </c>
      <c r="T6" s="6" t="s">
        <v>25</v>
      </c>
      <c r="U6" s="6">
        <v>1</v>
      </c>
      <c r="V6" s="7">
        <f t="shared" si="3"/>
        <v>7.5</v>
      </c>
      <c r="W6" s="23" t="s">
        <v>25</v>
      </c>
      <c r="X6" s="19" t="s">
        <v>115</v>
      </c>
      <c r="Y6" s="17" t="s">
        <v>116</v>
      </c>
      <c r="Z6" s="17" t="s">
        <v>117</v>
      </c>
      <c r="AA6" s="24" t="s">
        <v>186</v>
      </c>
      <c r="AB6" s="24" t="s">
        <v>112</v>
      </c>
    </row>
    <row r="7" spans="1:43 1025:1027" ht="68.099999999999994" customHeight="1" x14ac:dyDescent="0.25">
      <c r="A7" s="32"/>
      <c r="B7" s="33"/>
      <c r="C7" s="17" t="s">
        <v>29</v>
      </c>
      <c r="D7" s="18" t="s">
        <v>30</v>
      </c>
      <c r="E7" s="16" t="s">
        <v>185</v>
      </c>
      <c r="F7" s="16" t="s">
        <v>102</v>
      </c>
      <c r="G7" s="16" t="s">
        <v>102</v>
      </c>
      <c r="H7" s="16" t="s">
        <v>105</v>
      </c>
      <c r="I7" s="19"/>
      <c r="J7" s="6">
        <v>3</v>
      </c>
      <c r="K7" s="6">
        <v>1</v>
      </c>
      <c r="L7" s="6">
        <v>3</v>
      </c>
      <c r="M7" s="21">
        <v>5</v>
      </c>
      <c r="N7" s="21">
        <f t="shared" si="0"/>
        <v>3</v>
      </c>
      <c r="O7" s="21">
        <v>3</v>
      </c>
      <c r="P7" s="21">
        <v>3</v>
      </c>
      <c r="Q7" s="21">
        <v>3</v>
      </c>
      <c r="R7" s="22">
        <f t="shared" si="1"/>
        <v>3</v>
      </c>
      <c r="S7" s="22">
        <f t="shared" si="2"/>
        <v>9</v>
      </c>
      <c r="T7" s="6" t="s">
        <v>31</v>
      </c>
      <c r="U7" s="6">
        <v>1</v>
      </c>
      <c r="V7" s="7">
        <f t="shared" si="3"/>
        <v>9</v>
      </c>
      <c r="W7" s="23" t="s">
        <v>25</v>
      </c>
      <c r="X7" s="19" t="s">
        <v>118</v>
      </c>
      <c r="Y7" s="17" t="s">
        <v>107</v>
      </c>
      <c r="Z7" s="17" t="s">
        <v>119</v>
      </c>
      <c r="AA7" s="24" t="s">
        <v>206</v>
      </c>
      <c r="AB7" s="24" t="s">
        <v>112</v>
      </c>
    </row>
    <row r="8" spans="1:43 1025:1027" ht="39.950000000000003" customHeight="1" x14ac:dyDescent="0.25">
      <c r="A8" s="32"/>
      <c r="B8" s="33"/>
      <c r="C8" s="17" t="s">
        <v>29</v>
      </c>
      <c r="D8" s="18" t="s">
        <v>123</v>
      </c>
      <c r="E8" s="17" t="s">
        <v>189</v>
      </c>
      <c r="F8" s="17"/>
      <c r="G8" s="16" t="s">
        <v>102</v>
      </c>
      <c r="H8" s="16"/>
      <c r="I8" s="19" t="s">
        <v>120</v>
      </c>
      <c r="J8" s="4">
        <v>3</v>
      </c>
      <c r="K8" s="4">
        <v>1</v>
      </c>
      <c r="L8" s="4">
        <v>3</v>
      </c>
      <c r="M8" s="20">
        <v>1</v>
      </c>
      <c r="N8" s="21">
        <f t="shared" si="0"/>
        <v>2</v>
      </c>
      <c r="O8" s="20">
        <v>1</v>
      </c>
      <c r="P8" s="20">
        <v>1</v>
      </c>
      <c r="Q8" s="20">
        <v>3</v>
      </c>
      <c r="R8" s="22">
        <f t="shared" si="1"/>
        <v>1.6666666666666667</v>
      </c>
      <c r="S8" s="22">
        <f t="shared" si="2"/>
        <v>3.3333333333333335</v>
      </c>
      <c r="T8" s="6" t="s">
        <v>31</v>
      </c>
      <c r="U8" s="6">
        <v>1</v>
      </c>
      <c r="V8" s="7">
        <f t="shared" si="3"/>
        <v>3.3333333333333335</v>
      </c>
      <c r="W8" s="23" t="s">
        <v>31</v>
      </c>
      <c r="X8" s="19" t="s">
        <v>121</v>
      </c>
      <c r="Y8" s="17" t="s">
        <v>122</v>
      </c>
      <c r="Z8" s="17"/>
      <c r="AA8" s="24"/>
      <c r="AB8" s="24"/>
    </row>
    <row r="9" spans="1:43 1025:1027" ht="72" x14ac:dyDescent="0.25">
      <c r="A9" s="32"/>
      <c r="B9" s="33"/>
      <c r="C9" s="17" t="s">
        <v>32</v>
      </c>
      <c r="D9" s="18" t="s">
        <v>33</v>
      </c>
      <c r="E9" s="16" t="s">
        <v>185</v>
      </c>
      <c r="F9" s="16" t="s">
        <v>102</v>
      </c>
      <c r="G9" s="16" t="s">
        <v>102</v>
      </c>
      <c r="H9" s="16" t="s">
        <v>105</v>
      </c>
      <c r="I9" s="19" t="s">
        <v>168</v>
      </c>
      <c r="J9" s="4">
        <v>3</v>
      </c>
      <c r="K9" s="4">
        <v>1</v>
      </c>
      <c r="L9" s="4">
        <v>3</v>
      </c>
      <c r="M9" s="20">
        <v>3</v>
      </c>
      <c r="N9" s="21">
        <f t="shared" si="0"/>
        <v>2.5</v>
      </c>
      <c r="O9" s="20">
        <v>3</v>
      </c>
      <c r="P9" s="20">
        <v>3</v>
      </c>
      <c r="Q9" s="20">
        <v>3</v>
      </c>
      <c r="R9" s="22">
        <f t="shared" si="1"/>
        <v>3</v>
      </c>
      <c r="S9" s="22">
        <f t="shared" si="2"/>
        <v>7.5</v>
      </c>
      <c r="T9" s="6" t="s">
        <v>25</v>
      </c>
      <c r="U9" s="6">
        <v>1</v>
      </c>
      <c r="V9" s="7">
        <f t="shared" si="3"/>
        <v>7.5</v>
      </c>
      <c r="W9" s="23" t="s">
        <v>25</v>
      </c>
      <c r="X9" s="19" t="s">
        <v>118</v>
      </c>
      <c r="Y9" s="17" t="s">
        <v>107</v>
      </c>
      <c r="Z9" s="17" t="s">
        <v>124</v>
      </c>
      <c r="AA9" s="24" t="s">
        <v>186</v>
      </c>
      <c r="AB9" s="24" t="s">
        <v>112</v>
      </c>
    </row>
    <row r="10" spans="1:43 1025:1027" ht="48.75" customHeight="1" x14ac:dyDescent="0.25">
      <c r="A10" s="32"/>
      <c r="B10" s="33"/>
      <c r="C10" s="17" t="s">
        <v>34</v>
      </c>
      <c r="D10" s="18" t="s">
        <v>35</v>
      </c>
      <c r="E10" s="16" t="s">
        <v>186</v>
      </c>
      <c r="F10" s="16" t="s">
        <v>102</v>
      </c>
      <c r="G10" s="16" t="s">
        <v>102</v>
      </c>
      <c r="H10" s="16" t="s">
        <v>105</v>
      </c>
      <c r="I10" s="19" t="s">
        <v>170</v>
      </c>
      <c r="J10" s="4">
        <v>1</v>
      </c>
      <c r="K10" s="4">
        <v>3</v>
      </c>
      <c r="L10" s="4">
        <v>1</v>
      </c>
      <c r="M10" s="20">
        <v>1</v>
      </c>
      <c r="N10" s="21">
        <f t="shared" si="0"/>
        <v>1.5</v>
      </c>
      <c r="O10" s="20">
        <v>1</v>
      </c>
      <c r="P10" s="20">
        <v>3</v>
      </c>
      <c r="Q10" s="20">
        <v>3</v>
      </c>
      <c r="R10" s="22">
        <f t="shared" si="1"/>
        <v>2.3333333333333335</v>
      </c>
      <c r="S10" s="22">
        <f t="shared" si="2"/>
        <v>3.5</v>
      </c>
      <c r="T10" s="6" t="s">
        <v>31</v>
      </c>
      <c r="U10" s="6">
        <v>1</v>
      </c>
      <c r="V10" s="7">
        <f t="shared" si="3"/>
        <v>3.5</v>
      </c>
      <c r="W10" s="23" t="s">
        <v>31</v>
      </c>
      <c r="X10" s="19" t="s">
        <v>126</v>
      </c>
      <c r="Y10" s="17" t="s">
        <v>116</v>
      </c>
      <c r="Z10" s="17"/>
      <c r="AA10" s="24"/>
      <c r="AB10" s="24"/>
    </row>
    <row r="11" spans="1:43 1025:1027" ht="39.200000000000003" customHeight="1" x14ac:dyDescent="0.25">
      <c r="A11" s="32"/>
      <c r="B11" s="33"/>
      <c r="C11" s="17" t="s">
        <v>36</v>
      </c>
      <c r="D11" s="18" t="s">
        <v>37</v>
      </c>
      <c r="E11" s="16" t="s">
        <v>186</v>
      </c>
      <c r="F11" s="16" t="s">
        <v>102</v>
      </c>
      <c r="G11" s="16" t="s">
        <v>102</v>
      </c>
      <c r="H11" s="16" t="s">
        <v>105</v>
      </c>
      <c r="I11" s="19" t="s">
        <v>170</v>
      </c>
      <c r="J11" s="6">
        <v>3</v>
      </c>
      <c r="K11" s="6">
        <v>1</v>
      </c>
      <c r="L11" s="6">
        <v>3</v>
      </c>
      <c r="M11" s="21">
        <v>3</v>
      </c>
      <c r="N11" s="21">
        <f t="shared" si="0"/>
        <v>2.5</v>
      </c>
      <c r="O11" s="21">
        <v>3</v>
      </c>
      <c r="P11" s="21">
        <v>5</v>
      </c>
      <c r="Q11" s="21">
        <v>3</v>
      </c>
      <c r="R11" s="22">
        <f t="shared" si="1"/>
        <v>3.6666666666666665</v>
      </c>
      <c r="S11" s="22">
        <f t="shared" si="2"/>
        <v>9.1666666666666661</v>
      </c>
      <c r="T11" s="6" t="s">
        <v>25</v>
      </c>
      <c r="U11" s="6">
        <v>1</v>
      </c>
      <c r="V11" s="7">
        <f t="shared" si="3"/>
        <v>9.1666666666666661</v>
      </c>
      <c r="W11" s="23" t="s">
        <v>25</v>
      </c>
      <c r="X11" s="19" t="s">
        <v>126</v>
      </c>
      <c r="Y11" s="17" t="s">
        <v>116</v>
      </c>
      <c r="Z11" s="17" t="s">
        <v>127</v>
      </c>
      <c r="AA11" s="24" t="s">
        <v>128</v>
      </c>
      <c r="AB11" s="24" t="s">
        <v>112</v>
      </c>
    </row>
    <row r="12" spans="1:43 1025:1027" ht="58.15" customHeight="1" x14ac:dyDescent="0.25">
      <c r="A12" s="32"/>
      <c r="B12" s="33"/>
      <c r="C12" s="34" t="s">
        <v>38</v>
      </c>
      <c r="D12" s="18" t="s">
        <v>39</v>
      </c>
      <c r="E12" s="16" t="s">
        <v>130</v>
      </c>
      <c r="F12" s="16" t="s">
        <v>102</v>
      </c>
      <c r="G12" s="16" t="s">
        <v>102</v>
      </c>
      <c r="H12" s="16" t="s">
        <v>105</v>
      </c>
      <c r="I12" s="19" t="s">
        <v>171</v>
      </c>
      <c r="J12" s="6">
        <v>1</v>
      </c>
      <c r="K12" s="6">
        <v>1</v>
      </c>
      <c r="L12" s="6">
        <v>3</v>
      </c>
      <c r="M12" s="21">
        <v>3</v>
      </c>
      <c r="N12" s="21">
        <f t="shared" si="0"/>
        <v>2</v>
      </c>
      <c r="O12" s="21">
        <v>3</v>
      </c>
      <c r="P12" s="21">
        <v>1</v>
      </c>
      <c r="Q12" s="21">
        <v>1</v>
      </c>
      <c r="R12" s="22">
        <f t="shared" si="1"/>
        <v>1.6666666666666667</v>
      </c>
      <c r="S12" s="22">
        <f t="shared" si="2"/>
        <v>3.3333333333333335</v>
      </c>
      <c r="T12" s="6" t="s">
        <v>25</v>
      </c>
      <c r="U12" s="6">
        <v>1</v>
      </c>
      <c r="V12" s="7">
        <f t="shared" si="3"/>
        <v>3.3333333333333335</v>
      </c>
      <c r="W12" s="23" t="s">
        <v>31</v>
      </c>
      <c r="X12" s="19" t="s">
        <v>131</v>
      </c>
      <c r="Y12" s="17" t="s">
        <v>107</v>
      </c>
      <c r="Z12" s="17"/>
      <c r="AA12" s="24"/>
      <c r="AB12" s="24"/>
    </row>
    <row r="13" spans="1:43 1025:1027" ht="58.15" customHeight="1" x14ac:dyDescent="0.25">
      <c r="A13" s="32"/>
      <c r="B13" s="33"/>
      <c r="C13" s="34" t="s">
        <v>38</v>
      </c>
      <c r="D13" s="18" t="s">
        <v>41</v>
      </c>
      <c r="E13" s="16" t="s">
        <v>130</v>
      </c>
      <c r="F13" s="16" t="s">
        <v>102</v>
      </c>
      <c r="G13" s="16" t="s">
        <v>102</v>
      </c>
      <c r="H13" s="16" t="s">
        <v>105</v>
      </c>
      <c r="I13" s="19" t="s">
        <v>171</v>
      </c>
      <c r="J13" s="6">
        <v>1</v>
      </c>
      <c r="K13" s="6">
        <v>1</v>
      </c>
      <c r="L13" s="6">
        <v>3</v>
      </c>
      <c r="M13" s="21">
        <v>3</v>
      </c>
      <c r="N13" s="21">
        <f t="shared" si="0"/>
        <v>2</v>
      </c>
      <c r="O13" s="21">
        <v>3</v>
      </c>
      <c r="P13" s="21">
        <v>1</v>
      </c>
      <c r="Q13" s="21">
        <v>1</v>
      </c>
      <c r="R13" s="22">
        <f t="shared" si="1"/>
        <v>1.6666666666666667</v>
      </c>
      <c r="S13" s="22">
        <f t="shared" si="2"/>
        <v>3.3333333333333335</v>
      </c>
      <c r="T13" s="6" t="s">
        <v>25</v>
      </c>
      <c r="U13" s="6">
        <v>1</v>
      </c>
      <c r="V13" s="7">
        <f t="shared" si="3"/>
        <v>3.3333333333333335</v>
      </c>
      <c r="W13" s="23" t="s">
        <v>31</v>
      </c>
      <c r="X13" s="19" t="s">
        <v>131</v>
      </c>
      <c r="Y13" s="17" t="s">
        <v>107</v>
      </c>
      <c r="Z13" s="17"/>
      <c r="AA13" s="24"/>
      <c r="AB13" s="24"/>
    </row>
    <row r="14" spans="1:43 1025:1027" ht="60" x14ac:dyDescent="0.25">
      <c r="A14" s="32"/>
      <c r="B14" s="33"/>
      <c r="C14" s="34" t="s">
        <v>38</v>
      </c>
      <c r="D14" s="18" t="s">
        <v>129</v>
      </c>
      <c r="E14" s="16" t="s">
        <v>130</v>
      </c>
      <c r="F14" s="16"/>
      <c r="G14" s="16" t="s">
        <v>102</v>
      </c>
      <c r="H14" s="16"/>
      <c r="I14" s="19"/>
      <c r="J14" s="4">
        <v>1</v>
      </c>
      <c r="K14" s="4">
        <v>1</v>
      </c>
      <c r="L14" s="4">
        <v>3</v>
      </c>
      <c r="M14" s="20">
        <v>1</v>
      </c>
      <c r="N14" s="21">
        <f t="shared" si="0"/>
        <v>1.5</v>
      </c>
      <c r="O14" s="20">
        <v>1</v>
      </c>
      <c r="P14" s="20">
        <v>3</v>
      </c>
      <c r="Q14" s="20">
        <v>1</v>
      </c>
      <c r="R14" s="22">
        <f t="shared" si="1"/>
        <v>1.6666666666666667</v>
      </c>
      <c r="S14" s="22">
        <f t="shared" si="2"/>
        <v>2.5</v>
      </c>
      <c r="T14" s="6" t="s">
        <v>31</v>
      </c>
      <c r="U14" s="6">
        <v>1</v>
      </c>
      <c r="V14" s="7">
        <f t="shared" si="3"/>
        <v>2.5</v>
      </c>
      <c r="W14" s="23" t="s">
        <v>31</v>
      </c>
      <c r="X14" s="19" t="s">
        <v>132</v>
      </c>
      <c r="Y14" s="17" t="s">
        <v>107</v>
      </c>
      <c r="Z14" s="17"/>
      <c r="AA14" s="24"/>
      <c r="AB14" s="24"/>
    </row>
    <row r="15" spans="1:43 1025:1027" ht="39.200000000000003" customHeight="1" x14ac:dyDescent="0.25">
      <c r="A15" s="32"/>
      <c r="B15" s="33" t="s">
        <v>42</v>
      </c>
      <c r="C15" s="17" t="s">
        <v>43</v>
      </c>
      <c r="D15" s="18" t="s">
        <v>44</v>
      </c>
      <c r="E15" s="16" t="s">
        <v>188</v>
      </c>
      <c r="F15" s="16" t="s">
        <v>102</v>
      </c>
      <c r="G15" s="16" t="s">
        <v>102</v>
      </c>
      <c r="H15" s="16" t="s">
        <v>105</v>
      </c>
      <c r="I15" s="19"/>
      <c r="J15" s="4">
        <v>3</v>
      </c>
      <c r="K15" s="4">
        <v>1</v>
      </c>
      <c r="L15" s="4">
        <v>5</v>
      </c>
      <c r="M15" s="20">
        <v>1</v>
      </c>
      <c r="N15" s="21">
        <f t="shared" si="0"/>
        <v>2.5</v>
      </c>
      <c r="O15" s="20">
        <v>3</v>
      </c>
      <c r="P15" s="20">
        <v>3</v>
      </c>
      <c r="Q15" s="20">
        <v>3</v>
      </c>
      <c r="R15" s="22">
        <f t="shared" si="1"/>
        <v>3</v>
      </c>
      <c r="S15" s="22">
        <f t="shared" si="2"/>
        <v>7.5</v>
      </c>
      <c r="T15" s="6" t="s">
        <v>25</v>
      </c>
      <c r="U15" s="6">
        <v>1</v>
      </c>
      <c r="V15" s="7">
        <f t="shared" si="3"/>
        <v>7.5</v>
      </c>
      <c r="W15" s="23" t="s">
        <v>25</v>
      </c>
      <c r="X15" s="19" t="s">
        <v>133</v>
      </c>
      <c r="Y15" s="17" t="s">
        <v>107</v>
      </c>
      <c r="Z15" s="17" t="s">
        <v>134</v>
      </c>
      <c r="AA15" s="24" t="s">
        <v>186</v>
      </c>
      <c r="AB15" s="24" t="s">
        <v>125</v>
      </c>
    </row>
    <row r="16" spans="1:43 1025:1027" ht="72" x14ac:dyDescent="0.25">
      <c r="A16" s="32"/>
      <c r="B16" s="33" t="s">
        <v>45</v>
      </c>
      <c r="C16" s="17" t="s">
        <v>46</v>
      </c>
      <c r="D16" s="18" t="s">
        <v>135</v>
      </c>
      <c r="E16" s="16" t="s">
        <v>40</v>
      </c>
      <c r="F16" s="16"/>
      <c r="G16" s="16" t="s">
        <v>102</v>
      </c>
      <c r="H16" s="16"/>
      <c r="I16" s="19"/>
      <c r="J16" s="6">
        <v>3</v>
      </c>
      <c r="K16" s="6">
        <v>1</v>
      </c>
      <c r="L16" s="6">
        <v>5</v>
      </c>
      <c r="M16" s="21">
        <v>1</v>
      </c>
      <c r="N16" s="21">
        <f t="shared" ref="N16:N27" si="7">AVERAGE(J16:M16)</f>
        <v>2.5</v>
      </c>
      <c r="O16" s="21">
        <v>3</v>
      </c>
      <c r="P16" s="21">
        <v>3</v>
      </c>
      <c r="Q16" s="21">
        <v>3</v>
      </c>
      <c r="R16" s="22">
        <f t="shared" si="1"/>
        <v>3</v>
      </c>
      <c r="S16" s="22">
        <f t="shared" si="2"/>
        <v>7.5</v>
      </c>
      <c r="T16" s="6" t="s">
        <v>25</v>
      </c>
      <c r="U16" s="6">
        <v>1</v>
      </c>
      <c r="V16" s="7">
        <f t="shared" si="3"/>
        <v>7.5</v>
      </c>
      <c r="W16" s="23" t="s">
        <v>25</v>
      </c>
      <c r="X16" s="19" t="s">
        <v>136</v>
      </c>
      <c r="Y16" s="17" t="s">
        <v>107</v>
      </c>
      <c r="Z16" s="17" t="s">
        <v>137</v>
      </c>
      <c r="AA16" s="24" t="s">
        <v>186</v>
      </c>
      <c r="AB16" s="24" t="s">
        <v>112</v>
      </c>
    </row>
    <row r="17" spans="1:28" ht="36" x14ac:dyDescent="0.25">
      <c r="A17" s="32"/>
      <c r="B17" s="33" t="s">
        <v>45</v>
      </c>
      <c r="C17" s="17" t="s">
        <v>47</v>
      </c>
      <c r="D17" s="18" t="s">
        <v>138</v>
      </c>
      <c r="E17" s="16" t="s">
        <v>40</v>
      </c>
      <c r="F17" s="16"/>
      <c r="G17" s="16" t="s">
        <v>102</v>
      </c>
      <c r="H17" s="16"/>
      <c r="I17" s="19"/>
      <c r="J17" s="6">
        <v>3</v>
      </c>
      <c r="K17" s="6">
        <v>1</v>
      </c>
      <c r="L17" s="6">
        <v>5</v>
      </c>
      <c r="M17" s="21">
        <v>1</v>
      </c>
      <c r="N17" s="21">
        <f t="shared" si="7"/>
        <v>2.5</v>
      </c>
      <c r="O17" s="21">
        <v>3</v>
      </c>
      <c r="P17" s="21">
        <v>3</v>
      </c>
      <c r="Q17" s="21">
        <v>3</v>
      </c>
      <c r="R17" s="22">
        <f t="shared" si="1"/>
        <v>3</v>
      </c>
      <c r="S17" s="22">
        <f t="shared" si="2"/>
        <v>7.5</v>
      </c>
      <c r="T17" s="6" t="s">
        <v>25</v>
      </c>
      <c r="U17" s="6">
        <v>1</v>
      </c>
      <c r="V17" s="7">
        <f t="shared" si="3"/>
        <v>7.5</v>
      </c>
      <c r="W17" s="23" t="s">
        <v>25</v>
      </c>
      <c r="X17" s="19" t="s">
        <v>139</v>
      </c>
      <c r="Y17" s="17" t="s">
        <v>107</v>
      </c>
      <c r="Z17" s="17" t="s">
        <v>140</v>
      </c>
      <c r="AA17" s="24" t="s">
        <v>205</v>
      </c>
      <c r="AB17" s="24" t="s">
        <v>112</v>
      </c>
    </row>
    <row r="18" spans="1:28" ht="67.7" customHeight="1" x14ac:dyDescent="0.25">
      <c r="A18" s="32"/>
      <c r="B18" s="33" t="s">
        <v>48</v>
      </c>
      <c r="C18" s="17" t="s">
        <v>49</v>
      </c>
      <c r="D18" s="18" t="s">
        <v>150</v>
      </c>
      <c r="E18" s="16" t="s">
        <v>40</v>
      </c>
      <c r="F18" s="16" t="s">
        <v>102</v>
      </c>
      <c r="G18" s="16" t="s">
        <v>102</v>
      </c>
      <c r="H18" s="16" t="s">
        <v>152</v>
      </c>
      <c r="I18" s="19" t="s">
        <v>147</v>
      </c>
      <c r="J18" s="4">
        <v>1</v>
      </c>
      <c r="K18" s="4">
        <v>1</v>
      </c>
      <c r="L18" s="4">
        <v>3</v>
      </c>
      <c r="M18" s="20">
        <v>3</v>
      </c>
      <c r="N18" s="21">
        <f t="shared" si="7"/>
        <v>2</v>
      </c>
      <c r="O18" s="20">
        <v>1</v>
      </c>
      <c r="P18" s="20">
        <v>3</v>
      </c>
      <c r="Q18" s="20">
        <v>3</v>
      </c>
      <c r="R18" s="22">
        <f t="shared" si="1"/>
        <v>2.3333333333333335</v>
      </c>
      <c r="S18" s="22">
        <f t="shared" si="2"/>
        <v>4.666666666666667</v>
      </c>
      <c r="T18" s="6" t="s">
        <v>31</v>
      </c>
      <c r="U18" s="6">
        <v>1</v>
      </c>
      <c r="V18" s="7">
        <f t="shared" si="3"/>
        <v>4.666666666666667</v>
      </c>
      <c r="W18" s="23" t="s">
        <v>31</v>
      </c>
      <c r="X18" s="19" t="s">
        <v>148</v>
      </c>
      <c r="Y18" s="17" t="s">
        <v>149</v>
      </c>
      <c r="Z18" s="17"/>
      <c r="AA18" s="24"/>
      <c r="AB18" s="24"/>
    </row>
    <row r="19" spans="1:28" ht="48" x14ac:dyDescent="0.25">
      <c r="A19" s="32"/>
      <c r="B19" s="33"/>
      <c r="C19" s="17" t="s">
        <v>51</v>
      </c>
      <c r="D19" s="18" t="s">
        <v>52</v>
      </c>
      <c r="E19" s="16" t="s">
        <v>50</v>
      </c>
      <c r="F19" s="16" t="s">
        <v>102</v>
      </c>
      <c r="G19" s="16" t="s">
        <v>102</v>
      </c>
      <c r="H19" s="16" t="s">
        <v>152</v>
      </c>
      <c r="I19" s="19" t="s">
        <v>151</v>
      </c>
      <c r="J19" s="4">
        <v>1</v>
      </c>
      <c r="K19" s="4">
        <v>1</v>
      </c>
      <c r="L19" s="4">
        <v>3</v>
      </c>
      <c r="M19" s="20">
        <v>3</v>
      </c>
      <c r="N19" s="21">
        <f t="shared" si="7"/>
        <v>2</v>
      </c>
      <c r="O19" s="20">
        <v>1</v>
      </c>
      <c r="P19" s="20">
        <v>3</v>
      </c>
      <c r="Q19" s="20">
        <v>3</v>
      </c>
      <c r="R19" s="22">
        <f t="shared" si="1"/>
        <v>2.3333333333333335</v>
      </c>
      <c r="S19" s="22">
        <f t="shared" si="2"/>
        <v>4.666666666666667</v>
      </c>
      <c r="T19" s="6" t="s">
        <v>31</v>
      </c>
      <c r="U19" s="6">
        <v>1</v>
      </c>
      <c r="V19" s="7">
        <f t="shared" si="3"/>
        <v>4.666666666666667</v>
      </c>
      <c r="W19" s="23" t="s">
        <v>31</v>
      </c>
      <c r="X19" s="19" t="s">
        <v>153</v>
      </c>
      <c r="Y19" s="17" t="s">
        <v>149</v>
      </c>
      <c r="Z19" s="17"/>
      <c r="AA19" s="24"/>
      <c r="AB19" s="24"/>
    </row>
    <row r="20" spans="1:28" ht="192" x14ac:dyDescent="0.25">
      <c r="A20" s="32"/>
      <c r="B20" s="33"/>
      <c r="C20" s="17" t="s">
        <v>53</v>
      </c>
      <c r="D20" s="18" t="s">
        <v>154</v>
      </c>
      <c r="E20" s="16" t="s">
        <v>191</v>
      </c>
      <c r="F20" s="16" t="s">
        <v>102</v>
      </c>
      <c r="G20" s="16" t="s">
        <v>102</v>
      </c>
      <c r="H20" s="16" t="s">
        <v>152</v>
      </c>
      <c r="I20" s="19" t="s">
        <v>155</v>
      </c>
      <c r="J20" s="20">
        <v>5</v>
      </c>
      <c r="K20" s="20">
        <v>3</v>
      </c>
      <c r="L20" s="20">
        <v>5</v>
      </c>
      <c r="M20" s="20">
        <v>3</v>
      </c>
      <c r="N20" s="21">
        <f t="shared" si="7"/>
        <v>4</v>
      </c>
      <c r="O20" s="20">
        <v>3</v>
      </c>
      <c r="P20" s="20">
        <v>3</v>
      </c>
      <c r="Q20" s="20">
        <v>1</v>
      </c>
      <c r="R20" s="22">
        <f t="shared" si="1"/>
        <v>2.3333333333333335</v>
      </c>
      <c r="S20" s="22">
        <f t="shared" si="2"/>
        <v>9.3333333333333339</v>
      </c>
      <c r="T20" s="6" t="s">
        <v>31</v>
      </c>
      <c r="U20" s="21">
        <v>1</v>
      </c>
      <c r="V20" s="7">
        <f t="shared" si="3"/>
        <v>9.3333333333333339</v>
      </c>
      <c r="W20" s="23" t="s">
        <v>25</v>
      </c>
      <c r="X20" s="19" t="s">
        <v>156</v>
      </c>
      <c r="Y20" s="17" t="s">
        <v>149</v>
      </c>
      <c r="Z20" s="17" t="s">
        <v>157</v>
      </c>
      <c r="AA20" s="24" t="s">
        <v>205</v>
      </c>
      <c r="AB20" s="24" t="s">
        <v>112</v>
      </c>
    </row>
    <row r="21" spans="1:28" ht="39.200000000000003" customHeight="1" x14ac:dyDescent="0.25">
      <c r="A21" s="32" t="s">
        <v>55</v>
      </c>
      <c r="B21" s="33" t="s">
        <v>56</v>
      </c>
      <c r="C21" s="17" t="s">
        <v>57</v>
      </c>
      <c r="D21" s="18" t="s">
        <v>58</v>
      </c>
      <c r="E21" s="16" t="s">
        <v>186</v>
      </c>
      <c r="F21" s="16" t="s">
        <v>102</v>
      </c>
      <c r="G21" s="16" t="s">
        <v>102</v>
      </c>
      <c r="H21" s="16" t="s">
        <v>105</v>
      </c>
      <c r="I21" s="19" t="s">
        <v>158</v>
      </c>
      <c r="J21" s="20">
        <v>3</v>
      </c>
      <c r="K21" s="20">
        <v>1</v>
      </c>
      <c r="L21" s="20">
        <v>3</v>
      </c>
      <c r="M21" s="20">
        <v>5</v>
      </c>
      <c r="N21" s="21">
        <f t="shared" si="7"/>
        <v>3</v>
      </c>
      <c r="O21" s="20">
        <v>3</v>
      </c>
      <c r="P21" s="20">
        <v>3</v>
      </c>
      <c r="Q21" s="20">
        <v>3</v>
      </c>
      <c r="R21" s="22">
        <f t="shared" si="1"/>
        <v>3</v>
      </c>
      <c r="S21" s="22">
        <f t="shared" si="2"/>
        <v>9</v>
      </c>
      <c r="T21" s="6" t="s">
        <v>25</v>
      </c>
      <c r="U21" s="21">
        <v>0.5</v>
      </c>
      <c r="V21" s="7">
        <f t="shared" si="3"/>
        <v>4.5</v>
      </c>
      <c r="W21" s="23" t="s">
        <v>31</v>
      </c>
      <c r="X21" s="19" t="s">
        <v>159</v>
      </c>
      <c r="Y21" s="17" t="s">
        <v>149</v>
      </c>
      <c r="Z21" s="17"/>
      <c r="AA21" s="24"/>
      <c r="AB21" s="24"/>
    </row>
    <row r="22" spans="1:28" ht="86.65" customHeight="1" x14ac:dyDescent="0.25">
      <c r="A22" s="32"/>
      <c r="B22" s="33"/>
      <c r="C22" s="34" t="s">
        <v>59</v>
      </c>
      <c r="D22" s="18" t="s">
        <v>60</v>
      </c>
      <c r="E22" s="17" t="s">
        <v>190</v>
      </c>
      <c r="F22" s="16" t="s">
        <v>102</v>
      </c>
      <c r="G22" s="16" t="s">
        <v>102</v>
      </c>
      <c r="H22" s="16" t="s">
        <v>105</v>
      </c>
      <c r="I22" s="19" t="s">
        <v>158</v>
      </c>
      <c r="J22" s="20">
        <v>1</v>
      </c>
      <c r="K22" s="20">
        <v>1</v>
      </c>
      <c r="L22" s="20">
        <v>3</v>
      </c>
      <c r="M22" s="20">
        <v>5</v>
      </c>
      <c r="N22" s="21">
        <f t="shared" si="7"/>
        <v>2.5</v>
      </c>
      <c r="O22" s="20">
        <v>1</v>
      </c>
      <c r="P22" s="20">
        <v>1</v>
      </c>
      <c r="Q22" s="20">
        <v>3</v>
      </c>
      <c r="R22" s="22">
        <f t="shared" si="1"/>
        <v>1.6666666666666667</v>
      </c>
      <c r="S22" s="22">
        <f t="shared" si="2"/>
        <v>4.166666666666667</v>
      </c>
      <c r="T22" s="6" t="s">
        <v>31</v>
      </c>
      <c r="U22" s="21">
        <v>1</v>
      </c>
      <c r="V22" s="7">
        <f t="shared" si="3"/>
        <v>4.166666666666667</v>
      </c>
      <c r="W22" s="23" t="s">
        <v>31</v>
      </c>
      <c r="X22" s="19" t="s">
        <v>159</v>
      </c>
      <c r="Y22" s="17" t="s">
        <v>149</v>
      </c>
      <c r="Z22" s="17"/>
      <c r="AA22" s="24"/>
      <c r="AB22" s="24"/>
    </row>
    <row r="23" spans="1:28" ht="72" x14ac:dyDescent="0.25">
      <c r="A23" s="32"/>
      <c r="B23" s="33"/>
      <c r="C23" s="34"/>
      <c r="D23" s="18" t="s">
        <v>61</v>
      </c>
      <c r="E23" s="17" t="s">
        <v>190</v>
      </c>
      <c r="F23" s="16" t="s">
        <v>102</v>
      </c>
      <c r="G23" s="16" t="s">
        <v>102</v>
      </c>
      <c r="H23" s="16" t="s">
        <v>105</v>
      </c>
      <c r="I23" s="19" t="s">
        <v>160</v>
      </c>
      <c r="J23" s="20">
        <v>3</v>
      </c>
      <c r="K23" s="20">
        <v>1</v>
      </c>
      <c r="L23" s="20">
        <v>3</v>
      </c>
      <c r="M23" s="20">
        <v>3</v>
      </c>
      <c r="N23" s="21">
        <f t="shared" si="7"/>
        <v>2.5</v>
      </c>
      <c r="O23" s="20">
        <v>1</v>
      </c>
      <c r="P23" s="20">
        <v>3</v>
      </c>
      <c r="Q23" s="20">
        <v>1</v>
      </c>
      <c r="R23" s="22">
        <f t="shared" si="1"/>
        <v>1.6666666666666667</v>
      </c>
      <c r="S23" s="22">
        <f t="shared" si="2"/>
        <v>4.166666666666667</v>
      </c>
      <c r="T23" s="6" t="s">
        <v>31</v>
      </c>
      <c r="U23" s="21">
        <v>1</v>
      </c>
      <c r="V23" s="7">
        <f t="shared" si="3"/>
        <v>4.166666666666667</v>
      </c>
      <c r="W23" s="23" t="s">
        <v>31</v>
      </c>
      <c r="X23" s="19" t="s">
        <v>126</v>
      </c>
      <c r="Y23" s="17" t="s">
        <v>116</v>
      </c>
      <c r="Z23" s="17"/>
      <c r="AA23" s="24"/>
      <c r="AB23" s="24"/>
    </row>
    <row r="24" spans="1:28" ht="55.5" customHeight="1" x14ac:dyDescent="0.25">
      <c r="A24" s="32" t="s">
        <v>62</v>
      </c>
      <c r="B24" s="16" t="s">
        <v>63</v>
      </c>
      <c r="C24" s="27" t="s">
        <v>142</v>
      </c>
      <c r="D24" s="3" t="s">
        <v>161</v>
      </c>
      <c r="E24" s="17" t="s">
        <v>192</v>
      </c>
      <c r="F24" s="16" t="s">
        <v>102</v>
      </c>
      <c r="G24" s="16" t="s">
        <v>102</v>
      </c>
      <c r="H24" s="16" t="s">
        <v>144</v>
      </c>
      <c r="I24" s="19"/>
      <c r="J24" s="20">
        <v>3</v>
      </c>
      <c r="K24" s="20">
        <v>1</v>
      </c>
      <c r="L24" s="20">
        <v>3</v>
      </c>
      <c r="M24" s="20">
        <v>1</v>
      </c>
      <c r="N24" s="21">
        <f t="shared" si="7"/>
        <v>2</v>
      </c>
      <c r="O24" s="20">
        <v>3</v>
      </c>
      <c r="P24" s="20">
        <v>3</v>
      </c>
      <c r="Q24" s="20">
        <v>1</v>
      </c>
      <c r="R24" s="22">
        <f t="shared" si="1"/>
        <v>2.3333333333333335</v>
      </c>
      <c r="S24" s="22">
        <f t="shared" si="2"/>
        <v>4.666666666666667</v>
      </c>
      <c r="T24" s="6" t="s">
        <v>31</v>
      </c>
      <c r="U24" s="21">
        <v>1</v>
      </c>
      <c r="V24" s="7">
        <f t="shared" si="3"/>
        <v>4.666666666666667</v>
      </c>
      <c r="W24" s="23" t="s">
        <v>31</v>
      </c>
      <c r="X24" s="19" t="s">
        <v>162</v>
      </c>
      <c r="Y24" s="17" t="s">
        <v>107</v>
      </c>
      <c r="Z24" s="17"/>
      <c r="AA24" s="24"/>
      <c r="AB24" s="24"/>
    </row>
    <row r="25" spans="1:28" ht="55.5" customHeight="1" x14ac:dyDescent="0.25">
      <c r="A25" s="32"/>
      <c r="B25" s="29" t="s">
        <v>172</v>
      </c>
      <c r="C25" s="27" t="s">
        <v>173</v>
      </c>
      <c r="D25" s="3" t="s">
        <v>174</v>
      </c>
      <c r="E25" s="30" t="s">
        <v>200</v>
      </c>
      <c r="F25" s="29" t="s">
        <v>102</v>
      </c>
      <c r="G25" s="29" t="s">
        <v>102</v>
      </c>
      <c r="H25" s="29" t="s">
        <v>105</v>
      </c>
      <c r="I25" s="19" t="s">
        <v>175</v>
      </c>
      <c r="J25" s="21">
        <v>3</v>
      </c>
      <c r="K25" s="21">
        <v>1</v>
      </c>
      <c r="L25" s="21">
        <v>3</v>
      </c>
      <c r="M25" s="21">
        <v>3</v>
      </c>
      <c r="N25" s="21">
        <f t="shared" si="7"/>
        <v>2.5</v>
      </c>
      <c r="O25" s="21">
        <v>3</v>
      </c>
      <c r="P25" s="21">
        <v>3</v>
      </c>
      <c r="Q25" s="21">
        <v>1</v>
      </c>
      <c r="R25" s="22">
        <f t="shared" si="1"/>
        <v>2.3333333333333335</v>
      </c>
      <c r="S25" s="22">
        <f t="shared" si="2"/>
        <v>5.8333333333333339</v>
      </c>
      <c r="T25" s="6" t="s">
        <v>25</v>
      </c>
      <c r="U25" s="21">
        <v>1</v>
      </c>
      <c r="V25" s="7">
        <f t="shared" si="3"/>
        <v>5.8333333333333339</v>
      </c>
      <c r="W25" s="23" t="s">
        <v>25</v>
      </c>
      <c r="X25" s="19" t="s">
        <v>176</v>
      </c>
      <c r="Y25" s="30" t="s">
        <v>107</v>
      </c>
      <c r="Z25" s="30" t="s">
        <v>177</v>
      </c>
      <c r="AA25" s="24" t="s">
        <v>186</v>
      </c>
      <c r="AB25" s="24" t="s">
        <v>112</v>
      </c>
    </row>
    <row r="26" spans="1:28" ht="60" x14ac:dyDescent="0.25">
      <c r="A26" s="32"/>
      <c r="B26" s="29" t="s">
        <v>179</v>
      </c>
      <c r="C26" s="27" t="s">
        <v>180</v>
      </c>
      <c r="D26" s="27" t="s">
        <v>193</v>
      </c>
      <c r="E26" s="31" t="s">
        <v>194</v>
      </c>
      <c r="F26" s="31" t="s">
        <v>102</v>
      </c>
      <c r="G26" s="16" t="s">
        <v>102</v>
      </c>
      <c r="H26" s="29" t="s">
        <v>152</v>
      </c>
      <c r="I26" s="19"/>
      <c r="J26" s="20">
        <v>3</v>
      </c>
      <c r="K26" s="20">
        <v>3</v>
      </c>
      <c r="L26" s="20">
        <v>3</v>
      </c>
      <c r="M26" s="20">
        <v>3</v>
      </c>
      <c r="N26" s="21">
        <f t="shared" si="7"/>
        <v>3</v>
      </c>
      <c r="O26" s="20">
        <v>3</v>
      </c>
      <c r="P26" s="20">
        <v>5</v>
      </c>
      <c r="Q26" s="20">
        <v>3</v>
      </c>
      <c r="R26" s="22">
        <f t="shared" si="1"/>
        <v>3.6666666666666665</v>
      </c>
      <c r="S26" s="22">
        <f t="shared" si="2"/>
        <v>11</v>
      </c>
      <c r="T26" s="6" t="s">
        <v>25</v>
      </c>
      <c r="U26" s="21">
        <v>1</v>
      </c>
      <c r="V26" s="7">
        <f t="shared" si="3"/>
        <v>11</v>
      </c>
      <c r="W26" s="23" t="s">
        <v>25</v>
      </c>
      <c r="X26" s="19" t="s">
        <v>178</v>
      </c>
      <c r="Y26" s="17" t="s">
        <v>107</v>
      </c>
      <c r="Z26" s="17" t="s">
        <v>195</v>
      </c>
      <c r="AA26" s="24" t="s">
        <v>186</v>
      </c>
      <c r="AB26" s="24" t="s">
        <v>125</v>
      </c>
    </row>
    <row r="27" spans="1:28" ht="76.900000000000006" customHeight="1" x14ac:dyDescent="0.25">
      <c r="A27" s="32" t="s">
        <v>207</v>
      </c>
      <c r="B27" s="28" t="s">
        <v>143</v>
      </c>
      <c r="C27" s="27" t="s">
        <v>196</v>
      </c>
      <c r="D27" s="27" t="s">
        <v>197</v>
      </c>
      <c r="E27" s="16" t="s">
        <v>186</v>
      </c>
      <c r="F27" s="16" t="s">
        <v>102</v>
      </c>
      <c r="G27" s="16" t="s">
        <v>102</v>
      </c>
      <c r="H27" s="16" t="s">
        <v>144</v>
      </c>
      <c r="I27" s="19" t="s">
        <v>181</v>
      </c>
      <c r="J27" s="20">
        <v>3</v>
      </c>
      <c r="K27" s="20">
        <v>1</v>
      </c>
      <c r="L27" s="20">
        <v>3</v>
      </c>
      <c r="M27" s="20">
        <v>5</v>
      </c>
      <c r="N27" s="21">
        <f t="shared" si="7"/>
        <v>3</v>
      </c>
      <c r="O27" s="20">
        <v>1</v>
      </c>
      <c r="P27" s="20">
        <v>3</v>
      </c>
      <c r="Q27" s="20">
        <v>1</v>
      </c>
      <c r="R27" s="22">
        <f t="shared" si="1"/>
        <v>1.6666666666666667</v>
      </c>
      <c r="S27" s="22">
        <f t="shared" si="2"/>
        <v>5</v>
      </c>
      <c r="T27" s="6" t="s">
        <v>25</v>
      </c>
      <c r="U27" s="21">
        <v>1</v>
      </c>
      <c r="V27" s="7">
        <f t="shared" si="3"/>
        <v>5</v>
      </c>
      <c r="W27" s="23" t="s">
        <v>31</v>
      </c>
      <c r="X27" s="19" t="s">
        <v>145</v>
      </c>
      <c r="Y27" s="17" t="s">
        <v>146</v>
      </c>
      <c r="Z27" s="17"/>
      <c r="AA27" s="24"/>
      <c r="AB27" s="24"/>
    </row>
    <row r="28" spans="1:28" ht="132" x14ac:dyDescent="0.25">
      <c r="A28" s="32"/>
      <c r="B28" s="28" t="s">
        <v>182</v>
      </c>
      <c r="C28" s="27" t="s">
        <v>198</v>
      </c>
      <c r="D28" s="27" t="s">
        <v>199</v>
      </c>
      <c r="E28" s="29" t="s">
        <v>186</v>
      </c>
      <c r="F28" s="29" t="s">
        <v>102</v>
      </c>
      <c r="G28" s="29" t="s">
        <v>102</v>
      </c>
      <c r="H28" s="29" t="s">
        <v>152</v>
      </c>
      <c r="I28" s="19" t="s">
        <v>201</v>
      </c>
      <c r="J28" s="21">
        <v>3</v>
      </c>
      <c r="K28" s="21">
        <v>3</v>
      </c>
      <c r="L28" s="21">
        <v>3</v>
      </c>
      <c r="M28" s="21">
        <v>3</v>
      </c>
      <c r="N28" s="21">
        <f t="shared" ref="N28" si="8">AVERAGE(J28:M28)</f>
        <v>3</v>
      </c>
      <c r="O28" s="21">
        <v>1</v>
      </c>
      <c r="P28" s="21">
        <v>5</v>
      </c>
      <c r="Q28" s="21">
        <v>3</v>
      </c>
      <c r="R28" s="22">
        <f t="shared" ref="R28" si="9">AVERAGE(O28:Q28)</f>
        <v>3</v>
      </c>
      <c r="S28" s="22">
        <f t="shared" ref="S28" si="10">PRODUCT(N28,R28)</f>
        <v>9</v>
      </c>
      <c r="T28" s="6" t="s">
        <v>25</v>
      </c>
      <c r="U28" s="21">
        <v>1</v>
      </c>
      <c r="V28" s="7">
        <f t="shared" ref="V28" si="11">PRODUCT(S28,U28)</f>
        <v>9</v>
      </c>
      <c r="W28" s="23" t="s">
        <v>25</v>
      </c>
      <c r="X28" s="19" t="s">
        <v>202</v>
      </c>
      <c r="Y28" s="30" t="s">
        <v>146</v>
      </c>
      <c r="Z28" s="30" t="s">
        <v>203</v>
      </c>
      <c r="AA28" s="24" t="s">
        <v>204</v>
      </c>
      <c r="AB28" s="24" t="s">
        <v>125</v>
      </c>
    </row>
  </sheetData>
  <mergeCells count="12">
    <mergeCell ref="A2:A20"/>
    <mergeCell ref="B3:B10"/>
    <mergeCell ref="C3:C5"/>
    <mergeCell ref="B11:B14"/>
    <mergeCell ref="C12:C14"/>
    <mergeCell ref="B15:B17"/>
    <mergeCell ref="B18:B20"/>
    <mergeCell ref="A21:A23"/>
    <mergeCell ref="B21:B23"/>
    <mergeCell ref="C22:C23"/>
    <mergeCell ref="A24:A26"/>
    <mergeCell ref="A27:A28"/>
  </mergeCells>
  <conditionalFormatting sqref="W2:W4 W6:W10 W14:W15 W18:W27">
    <cfRule type="cellIs" dxfId="23" priority="26" operator="equal">
      <formula>"B"</formula>
    </cfRule>
    <cfRule type="cellIs" dxfId="22" priority="27" operator="equal">
      <formula>"M"</formula>
    </cfRule>
    <cfRule type="cellIs" dxfId="21" priority="28" operator="equal">
      <formula>"A"</formula>
    </cfRule>
  </conditionalFormatting>
  <conditionalFormatting sqref="W5">
    <cfRule type="cellIs" dxfId="20" priority="22" operator="equal">
      <formula>"B"</formula>
    </cfRule>
    <cfRule type="cellIs" dxfId="19" priority="23" operator="equal">
      <formula>"M"</formula>
    </cfRule>
    <cfRule type="cellIs" dxfId="18" priority="24" operator="equal">
      <formula>"A"</formula>
    </cfRule>
  </conditionalFormatting>
  <conditionalFormatting sqref="W11">
    <cfRule type="cellIs" dxfId="17" priority="19" operator="equal">
      <formula>"B"</formula>
    </cfRule>
    <cfRule type="cellIs" dxfId="16" priority="20" operator="equal">
      <formula>"M"</formula>
    </cfRule>
    <cfRule type="cellIs" dxfId="15" priority="21" operator="equal">
      <formula>"A"</formula>
    </cfRule>
  </conditionalFormatting>
  <conditionalFormatting sqref="W12">
    <cfRule type="cellIs" dxfId="14" priority="16" operator="equal">
      <formula>"B"</formula>
    </cfRule>
    <cfRule type="cellIs" dxfId="13" priority="17" operator="equal">
      <formula>"M"</formula>
    </cfRule>
    <cfRule type="cellIs" dxfId="12" priority="18" operator="equal">
      <formula>"A"</formula>
    </cfRule>
  </conditionalFormatting>
  <conditionalFormatting sqref="W13">
    <cfRule type="cellIs" dxfId="11" priority="13" operator="equal">
      <formula>"B"</formula>
    </cfRule>
    <cfRule type="cellIs" dxfId="10" priority="14" operator="equal">
      <formula>"M"</formula>
    </cfRule>
    <cfRule type="cellIs" dxfId="9" priority="15" operator="equal">
      <formula>"A"</formula>
    </cfRule>
  </conditionalFormatting>
  <conditionalFormatting sqref="W16">
    <cfRule type="cellIs" dxfId="8" priority="7" operator="equal">
      <formula>"B"</formula>
    </cfRule>
    <cfRule type="cellIs" dxfId="7" priority="8" operator="equal">
      <formula>"M"</formula>
    </cfRule>
    <cfRule type="cellIs" dxfId="6" priority="9" operator="equal">
      <formula>"A"</formula>
    </cfRule>
  </conditionalFormatting>
  <conditionalFormatting sqref="W17">
    <cfRule type="cellIs" dxfId="5" priority="4" operator="equal">
      <formula>"B"</formula>
    </cfRule>
    <cfRule type="cellIs" dxfId="4" priority="5" operator="equal">
      <formula>"M"</formula>
    </cfRule>
    <cfRule type="cellIs" dxfId="3" priority="6" operator="equal">
      <formula>"A"</formula>
    </cfRule>
  </conditionalFormatting>
  <conditionalFormatting sqref="W28">
    <cfRule type="cellIs" dxfId="2" priority="1" operator="equal">
      <formula>"B"</formula>
    </cfRule>
    <cfRule type="cellIs" dxfId="1" priority="2" operator="equal">
      <formula>"M"</formula>
    </cfRule>
    <cfRule type="cellIs" dxfId="0" priority="3" operator="equal">
      <formula>"A"</formula>
    </cfRule>
  </conditionalFormatting>
  <printOptions horizontalCentered="1"/>
  <pageMargins left="0.7" right="0.7" top="0.75" bottom="0.75" header="0.51180555555555496" footer="0.51180555555555496"/>
  <pageSetup paperSize="9" scale="90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opLeftCell="A4" zoomScale="65" zoomScaleNormal="65" workbookViewId="0">
      <selection activeCell="A23" sqref="A23"/>
    </sheetView>
  </sheetViews>
  <sheetFormatPr defaultRowHeight="15" x14ac:dyDescent="0.25"/>
  <cols>
    <col min="1" max="1" width="60.7109375" customWidth="1"/>
    <col min="2" max="3" width="8.5703125" customWidth="1"/>
    <col min="4" max="4" width="73.7109375" customWidth="1"/>
    <col min="5" max="5" width="13.42578125" customWidth="1"/>
    <col min="6" max="1025" width="8.5703125" customWidth="1"/>
  </cols>
  <sheetData>
    <row r="1" spans="1:5" x14ac:dyDescent="0.25">
      <c r="A1" t="s">
        <v>64</v>
      </c>
      <c r="D1" t="s">
        <v>65</v>
      </c>
    </row>
    <row r="4" spans="1:5" x14ac:dyDescent="0.25">
      <c r="A4" t="s">
        <v>66</v>
      </c>
      <c r="D4" t="s">
        <v>67</v>
      </c>
    </row>
    <row r="5" spans="1:5" x14ac:dyDescent="0.25">
      <c r="A5" t="s">
        <v>68</v>
      </c>
      <c r="B5">
        <v>1</v>
      </c>
      <c r="D5" t="s">
        <v>69</v>
      </c>
      <c r="E5">
        <v>1</v>
      </c>
    </row>
    <row r="6" spans="1:5" x14ac:dyDescent="0.25">
      <c r="A6" t="s">
        <v>70</v>
      </c>
      <c r="B6">
        <v>3</v>
      </c>
      <c r="D6" t="s">
        <v>71</v>
      </c>
      <c r="E6">
        <v>3</v>
      </c>
    </row>
    <row r="7" spans="1:5" x14ac:dyDescent="0.25">
      <c r="A7" t="s">
        <v>72</v>
      </c>
      <c r="B7">
        <v>5</v>
      </c>
      <c r="D7" t="s">
        <v>73</v>
      </c>
      <c r="E7">
        <v>5</v>
      </c>
    </row>
    <row r="9" spans="1:5" x14ac:dyDescent="0.25">
      <c r="A9" t="s">
        <v>74</v>
      </c>
      <c r="D9" t="s">
        <v>75</v>
      </c>
    </row>
    <row r="10" spans="1:5" x14ac:dyDescent="0.25">
      <c r="A10" t="s">
        <v>76</v>
      </c>
      <c r="B10">
        <v>1</v>
      </c>
      <c r="D10" t="s">
        <v>77</v>
      </c>
      <c r="E10">
        <v>1</v>
      </c>
    </row>
    <row r="11" spans="1:5" x14ac:dyDescent="0.25">
      <c r="A11" t="s">
        <v>78</v>
      </c>
      <c r="B11">
        <v>3</v>
      </c>
      <c r="D11" t="s">
        <v>79</v>
      </c>
      <c r="E11">
        <v>3</v>
      </c>
    </row>
    <row r="12" spans="1:5" x14ac:dyDescent="0.25">
      <c r="A12" t="s">
        <v>80</v>
      </c>
      <c r="B12">
        <v>5</v>
      </c>
      <c r="D12" t="s">
        <v>81</v>
      </c>
      <c r="E12">
        <v>5</v>
      </c>
    </row>
    <row r="14" spans="1:5" x14ac:dyDescent="0.25">
      <c r="A14" t="s">
        <v>82</v>
      </c>
      <c r="D14" t="s">
        <v>83</v>
      </c>
    </row>
    <row r="15" spans="1:5" x14ac:dyDescent="0.25">
      <c r="A15" t="s">
        <v>76</v>
      </c>
      <c r="B15">
        <v>1</v>
      </c>
      <c r="D15" t="s">
        <v>84</v>
      </c>
      <c r="E15">
        <v>1</v>
      </c>
    </row>
    <row r="16" spans="1:5" x14ac:dyDescent="0.25">
      <c r="A16" t="s">
        <v>78</v>
      </c>
      <c r="B16">
        <v>3</v>
      </c>
      <c r="D16" t="s">
        <v>85</v>
      </c>
      <c r="E16">
        <v>3</v>
      </c>
    </row>
    <row r="17" spans="1:5" x14ac:dyDescent="0.25">
      <c r="A17" t="s">
        <v>80</v>
      </c>
      <c r="B17">
        <v>5</v>
      </c>
      <c r="D17" t="s">
        <v>86</v>
      </c>
      <c r="E17">
        <v>5</v>
      </c>
    </row>
    <row r="20" spans="1:5" x14ac:dyDescent="0.25">
      <c r="A20" t="s">
        <v>87</v>
      </c>
    </row>
    <row r="21" spans="1:5" x14ac:dyDescent="0.25">
      <c r="A21" t="s">
        <v>88</v>
      </c>
      <c r="B21">
        <v>1</v>
      </c>
    </row>
    <row r="22" spans="1:5" x14ac:dyDescent="0.25">
      <c r="A22" t="s">
        <v>89</v>
      </c>
      <c r="B22">
        <v>3</v>
      </c>
    </row>
    <row r="23" spans="1:5" x14ac:dyDescent="0.25">
      <c r="A23" t="s">
        <v>90</v>
      </c>
      <c r="B23">
        <v>5</v>
      </c>
    </row>
    <row r="27" spans="1:5" x14ac:dyDescent="0.25">
      <c r="A27" t="s">
        <v>91</v>
      </c>
      <c r="B27" t="s">
        <v>92</v>
      </c>
    </row>
    <row r="28" spans="1:5" x14ac:dyDescent="0.25">
      <c r="A28" t="s">
        <v>93</v>
      </c>
      <c r="B28" t="s">
        <v>31</v>
      </c>
    </row>
    <row r="29" spans="1:5" x14ac:dyDescent="0.25">
      <c r="A29" t="s">
        <v>94</v>
      </c>
      <c r="B29" t="s">
        <v>25</v>
      </c>
    </row>
    <row r="30" spans="1:5" x14ac:dyDescent="0.25">
      <c r="A30" t="s">
        <v>95</v>
      </c>
      <c r="B30" t="s">
        <v>54</v>
      </c>
    </row>
    <row r="33" spans="1:2" x14ac:dyDescent="0.25">
      <c r="A33" t="s">
        <v>96</v>
      </c>
      <c r="B33" t="s">
        <v>97</v>
      </c>
    </row>
    <row r="34" spans="1:2" x14ac:dyDescent="0.25">
      <c r="A34" t="s">
        <v>98</v>
      </c>
      <c r="B34">
        <v>1</v>
      </c>
    </row>
    <row r="35" spans="1:2" x14ac:dyDescent="0.25">
      <c r="A35" t="s">
        <v>99</v>
      </c>
      <c r="B35">
        <v>0.7</v>
      </c>
    </row>
    <row r="36" spans="1:2" x14ac:dyDescent="0.25">
      <c r="A36" t="s">
        <v>100</v>
      </c>
      <c r="B36">
        <v>0.6</v>
      </c>
    </row>
    <row r="37" spans="1:2" x14ac:dyDescent="0.25">
      <c r="A37" t="s">
        <v>101</v>
      </c>
      <c r="B37">
        <v>0.5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65" zoomScaleNormal="65" workbookViewId="0"/>
  </sheetViews>
  <sheetFormatPr defaultRowHeight="15" x14ac:dyDescent="0.25"/>
  <cols>
    <col min="1" max="1025" width="8.570312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325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Risk Assessment</vt:lpstr>
      <vt:lpstr>Criteri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</dc:creator>
  <cp:lastModifiedBy>User</cp:lastModifiedBy>
  <cp:revision>37</cp:revision>
  <dcterms:created xsi:type="dcterms:W3CDTF">2020-06-18T17:11:51Z</dcterms:created>
  <dcterms:modified xsi:type="dcterms:W3CDTF">2021-03-31T00:57:21Z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